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01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<sst xmlns="http://schemas.openxmlformats.org/spreadsheetml/2006/main" count="109" uniqueCount="68">
  <si>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</si>
  <si>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</si>
  <si>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</si>
  <si>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</si>
  <si>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</si>
  <si>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</si>
  <si>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</si>
  <si>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</si>
  <si>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</si>
  <si>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</si>
  <si>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</si>
  <si>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</si>
  <si>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</si>
  <si>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</si>
  <si>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</si>
  <si>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</si>
  <si>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</si>
  <si>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</si>
  <si>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</si>
  <si>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</si>
  <si>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</si>
  <si>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</si>
  <si>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</si>
  <si>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</si>
  <si>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</si>
  <si>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</si>
  <si>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</si>
  <si>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</si>
  <si>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</si>
  <si>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</si>
  <si>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</si>
  <si>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</si>
  <si>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</si>
  <si>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</si>
  <si>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</si>
  <si>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</si>
  <si>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</si>
  <si>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</si>
  <si>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</si>
  <si>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</si>
  <si>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</si>
  <si>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</si>
  <si>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</si>
  <si>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</si>
  <si>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</si>
  <si>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AKTIVOSTI</t>
  </si>
  <si>
    <t>Rashodi za nabavu proizvedene dugotrajne imovine</t>
  </si>
  <si>
    <t>2023.</t>
  </si>
  <si>
    <t>Ukupno prihodi i primici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</si>
  <si>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</si>
  <si>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</si>
  <si>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</si>
  <si>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</si>
  <si>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</si>
  <si>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</si>
  <si>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UKUPAN DONOS VIŠKA / MANJKA IZ PRETHODNE(IH) GODINE</t>
  </si>
  <si>
    <t>VIŠAK / MANJAK IZ PRETHODNE(IH) GODINE KOJI ĆE SE RASPOREDITI / POKRITI</t>
  </si>
  <si>
    <t>Ostali nespomenuti rashodi poslovanja</t>
  </si>
  <si>
    <t>Vlastiti i namjenski rashodi</t>
  </si>
  <si>
    <t>DECENTRALIZIRANA SREDSTVA</t>
  </si>
  <si>
    <t>Naknade za zaposlene</t>
  </si>
  <si>
    <t>Nespomenuti rashodi</t>
  </si>
  <si>
    <t>Nespomenute usluge</t>
  </si>
  <si>
    <t>Naknade iz proračuna u naravi</t>
  </si>
  <si>
    <t>PROJEKT "STEM FOR YOU TOO"</t>
  </si>
  <si>
    <t>Oprema</t>
  </si>
  <si>
    <t>PROJEKCIJA PLANA ZA 2024.</t>
  </si>
  <si>
    <t>PROJEKCIJA PLANA 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</si>
</sst>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5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38" fillId="0" borderId="27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left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0" fontId="26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4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4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36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wrapText="1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1" fontId="22" fillId="49" borderId="51" xfId="0" applyNumberFormat="1" applyFont="1" applyFill="1" applyBorder="1" applyAlignment="1">
      <alignment horizontal="left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" fontId="21" fillId="0" borderId="54" xfId="0" applyNumberFormat="1" applyFont="1" applyBorder="1" applyAlignment="1">
      <alignment horizontal="left" wrapText="1"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0" fontId="22" fillId="0" borderId="59" xfId="0" applyFont="1" applyBorder="1" applyAlignment="1">
      <alignment horizontal="center" vertical="center" wrapText="1"/>
    </xf>
    <xf numFmtId="1" fontId="21" fillId="49" borderId="19" xfId="0" applyNumberFormat="1" applyFont="1" applyFill="1" applyBorder="1" applyAlignment="1">
      <alignment horizontal="left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 applyProtection="1">
      <alignment/>
      <protection/>
    </xf>
    <xf numFmtId="3" fontId="22" fillId="0" borderId="19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left" vertical="center" wrapText="1"/>
      <protection/>
    </xf>
    <xf numFmtId="3" fontId="21" fillId="0" borderId="0" xfId="0" applyNumberFormat="1" applyFont="1" applyAlignment="1">
      <alignment horizontal="right"/>
    </xf>
    <xf numFmtId="3" fontId="36" fillId="0" borderId="48" xfId="0" applyNumberFormat="1" applyFont="1" applyFill="1" applyBorder="1" applyAlignment="1">
      <alignment horizontal="center" vertical="center"/>
    </xf>
    <xf numFmtId="3" fontId="37" fillId="0" borderId="49" xfId="0" applyNumberFormat="1" applyFont="1" applyFill="1" applyBorder="1" applyAlignment="1">
      <alignment horizontal="center" vertical="center"/>
    </xf>
    <xf numFmtId="3" fontId="37" fillId="0" borderId="5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 quotePrefix="1">
      <alignment horizontal="left" vertical="center"/>
    </xf>
    <xf numFmtId="3" fontId="28" fillId="0" borderId="0" xfId="0" applyNumberFormat="1" applyFont="1" applyBorder="1" applyAlignment="1" quotePrefix="1">
      <alignment horizontal="center" vertical="center"/>
    </xf>
    <xf numFmtId="3" fontId="28" fillId="0" borderId="0" xfId="0" applyNumberFormat="1" applyFont="1" applyBorder="1" applyAlignment="1" quotePrefix="1">
      <alignment horizontal="left" vertical="center"/>
    </xf>
    <xf numFmtId="3" fontId="30" fillId="0" borderId="0" xfId="0" applyNumberFormat="1" applyFont="1" applyBorder="1" applyAlignment="1" quotePrefix="1">
      <alignment horizontal="center" vertical="center"/>
    </xf>
    <xf numFmtId="3" fontId="30" fillId="0" borderId="0" xfId="0" applyNumberFormat="1" applyFont="1" applyBorder="1" applyAlignment="1">
      <alignment vertical="center"/>
    </xf>
    <xf numFmtId="1" fontId="22" fillId="0" borderId="51" xfId="0" applyNumberFormat="1" applyFont="1" applyFill="1" applyBorder="1" applyAlignment="1">
      <alignment horizontal="left" wrapText="1"/>
    </xf>
    <xf numFmtId="3" fontId="22" fillId="0" borderId="52" xfId="0" applyNumberFormat="1" applyFont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 vertical="center" wrapText="1"/>
    </xf>
    <xf numFmtId="3" fontId="22" fillId="0" borderId="59" xfId="0" applyNumberFormat="1" applyFont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left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6" fillId="0" borderId="61" xfId="0" applyNumberFormat="1" applyFont="1" applyFill="1" applyBorder="1" applyAlignment="1" applyProtection="1">
      <alignment horizontal="center"/>
      <protection/>
    </xf>
    <xf numFmtId="4" fontId="26" fillId="0" borderId="28" xfId="0" applyNumberFormat="1" applyFont="1" applyFill="1" applyBorder="1" applyAlignment="1" applyProtection="1">
      <alignment/>
      <protection/>
    </xf>
    <xf numFmtId="4" fontId="25" fillId="0" borderId="28" xfId="0" applyNumberFormat="1" applyFont="1" applyFill="1" applyBorder="1" applyAlignment="1" applyProtection="1">
      <alignment/>
      <protection/>
    </xf>
    <xf numFmtId="4" fontId="26" fillId="0" borderId="27" xfId="0" applyNumberFormat="1" applyFont="1" applyFill="1" applyBorder="1" applyAlignment="1" applyProtection="1">
      <alignment/>
      <protection/>
    </xf>
    <xf numFmtId="4" fontId="25" fillId="0" borderId="27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57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577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725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725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49</v>
      </c>
      <c r="B3" s="114"/>
      <c r="C3" s="114"/>
      <c r="D3" s="114"/>
      <c r="E3" s="114"/>
      <c r="F3" s="114"/>
      <c r="G3" s="114"/>
      <c r="H3" s="114"/>
    </row>
    <row r="4" spans="1:8" s="46" customFormat="1" ht="26.25" customHeight="1">
      <c r="A4" s="114" t="s">
        <v>31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111" t="s">
        <v>50</v>
      </c>
      <c r="G6" s="111" t="s">
        <v>51</v>
      </c>
      <c r="H6" s="112" t="s">
        <v>52</v>
      </c>
      <c r="I6" s="55"/>
    </row>
    <row r="7" spans="1:9" ht="27.75" customHeight="1">
      <c r="A7" s="116" t="s">
        <v>33</v>
      </c>
      <c r="B7" s="117"/>
      <c r="C7" s="117"/>
      <c r="D7" s="117"/>
      <c r="E7" s="118"/>
      <c r="F7" s="67">
        <f>+F8+F9</f>
        <v>5091521</v>
      </c>
      <c r="G7" s="67">
        <f>G8+G9</f>
        <v>5091521</v>
      </c>
      <c r="H7" s="67">
        <f>+H8+H9</f>
        <v>5091521</v>
      </c>
      <c r="I7" s="65"/>
    </row>
    <row r="8" spans="1:8" ht="22.5" customHeight="1">
      <c r="A8" s="119" t="s">
        <v>0</v>
      </c>
      <c r="B8" s="120"/>
      <c r="C8" s="120"/>
      <c r="D8" s="120"/>
      <c r="E8" s="121"/>
      <c r="F8" s="70">
        <v>5091521</v>
      </c>
      <c r="G8" s="70">
        <v>5091521</v>
      </c>
      <c r="H8" s="70">
        <v>5091521</v>
      </c>
    </row>
    <row r="9" spans="1:8" ht="22.5" customHeight="1">
      <c r="A9" s="122" t="s">
        <v>35</v>
      </c>
      <c r="B9" s="121"/>
      <c r="C9" s="121"/>
      <c r="D9" s="121"/>
      <c r="E9" s="121"/>
      <c r="F9" s="70"/>
      <c r="G9" s="70"/>
      <c r="H9" s="70"/>
    </row>
    <row r="10" spans="1:8" ht="22.5" customHeight="1">
      <c r="A10" s="66" t="s">
        <v>34</v>
      </c>
      <c r="B10" s="69"/>
      <c r="C10" s="69"/>
      <c r="D10" s="69"/>
      <c r="E10" s="69"/>
      <c r="F10" s="67">
        <f>+F11+F12</f>
        <v>5091521</v>
      </c>
      <c r="G10" s="67">
        <f>+G11+G12</f>
        <v>5091521</v>
      </c>
      <c r="H10" s="67">
        <f>+H11+H12</f>
        <v>5091521</v>
      </c>
    </row>
    <row r="11" spans="1:10" ht="22.5" customHeight="1">
      <c r="A11" s="123" t="s">
        <v>1</v>
      </c>
      <c r="B11" s="120"/>
      <c r="C11" s="120"/>
      <c r="D11" s="120"/>
      <c r="E11" s="124"/>
      <c r="F11" s="70">
        <v>5091521</v>
      </c>
      <c r="G11" s="70">
        <v>5091521</v>
      </c>
      <c r="H11" s="57">
        <v>5091521</v>
      </c>
      <c r="I11" s="36"/>
      <c r="J11" s="36"/>
    </row>
    <row r="12" spans="1:10" ht="22.5" customHeight="1">
      <c r="A12" s="125" t="s">
        <v>37</v>
      </c>
      <c r="B12" s="121"/>
      <c r="C12" s="121"/>
      <c r="D12" s="121"/>
      <c r="E12" s="121"/>
      <c r="F12" s="56"/>
      <c r="G12" s="56"/>
      <c r="H12" s="57"/>
      <c r="I12" s="36"/>
      <c r="J12" s="36"/>
    </row>
    <row r="13" spans="1:10" ht="22.5" customHeight="1">
      <c r="A13" s="126" t="s">
        <v>2</v>
      </c>
      <c r="B13" s="117"/>
      <c r="C13" s="117"/>
      <c r="D13" s="117"/>
      <c r="E13" s="117"/>
      <c r="F13" s="68">
        <f>+F7-F10</f>
        <v>0</v>
      </c>
      <c r="G13" s="68">
        <f>+G7-G10</f>
        <v>0</v>
      </c>
      <c r="H13" s="68">
        <f>+H7-H10</f>
        <v>0</v>
      </c>
      <c r="J13" s="36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49"/>
      <c r="B15" s="50"/>
      <c r="C15" s="50"/>
      <c r="D15" s="51"/>
      <c r="E15" s="52"/>
      <c r="F15" s="53" t="s">
        <v>50</v>
      </c>
      <c r="G15" s="53" t="s">
        <v>51</v>
      </c>
      <c r="H15" s="54" t="s">
        <v>52</v>
      </c>
      <c r="J15" s="36"/>
    </row>
    <row r="16" spans="1:10" ht="30.75" customHeight="1">
      <c r="A16" s="129" t="s">
        <v>55</v>
      </c>
      <c r="B16" s="130"/>
      <c r="C16" s="130"/>
      <c r="D16" s="130"/>
      <c r="E16" s="131"/>
      <c r="F16" s="71"/>
      <c r="G16" s="71"/>
      <c r="H16" s="72"/>
      <c r="J16" s="36"/>
    </row>
    <row r="17" spans="1:10" ht="34.5" customHeight="1">
      <c r="A17" s="132" t="s">
        <v>56</v>
      </c>
      <c r="B17" s="133"/>
      <c r="C17" s="133"/>
      <c r="D17" s="133"/>
      <c r="E17" s="134"/>
      <c r="F17" s="73"/>
      <c r="G17" s="73"/>
      <c r="H17" s="68"/>
      <c r="J17" s="36"/>
    </row>
    <row r="18" spans="1:10" s="41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74"/>
    </row>
    <row r="19" spans="1:11" s="41" customFormat="1" ht="27.75" customHeight="1">
      <c r="A19" s="49"/>
      <c r="B19" s="50"/>
      <c r="C19" s="50"/>
      <c r="D19" s="51"/>
      <c r="E19" s="52"/>
      <c r="F19" s="53" t="s">
        <v>50</v>
      </c>
      <c r="G19" s="53" t="s">
        <v>51</v>
      </c>
      <c r="H19" s="54" t="s">
        <v>52</v>
      </c>
      <c r="J19" s="74"/>
      <c r="K19" s="74"/>
    </row>
    <row r="20" spans="1:10" s="41" customFormat="1" ht="22.5" customHeight="1">
      <c r="A20" s="119" t="s">
        <v>3</v>
      </c>
      <c r="B20" s="120"/>
      <c r="C20" s="120"/>
      <c r="D20" s="120"/>
      <c r="E20" s="120"/>
      <c r="F20" s="56"/>
      <c r="G20" s="56"/>
      <c r="H20" s="56"/>
      <c r="J20" s="74"/>
    </row>
    <row r="21" spans="1:8" s="41" customFormat="1" ht="33.75" customHeight="1">
      <c r="A21" s="119" t="s">
        <v>4</v>
      </c>
      <c r="B21" s="120"/>
      <c r="C21" s="120"/>
      <c r="D21" s="120"/>
      <c r="E21" s="120"/>
      <c r="F21" s="56"/>
      <c r="G21" s="56"/>
      <c r="H21" s="56"/>
    </row>
    <row r="22" spans="1:11" s="41" customFormat="1" ht="22.5" customHeight="1">
      <c r="A22" s="126" t="s">
        <v>5</v>
      </c>
      <c r="B22" s="117"/>
      <c r="C22" s="117"/>
      <c r="D22" s="117"/>
      <c r="E22" s="117"/>
      <c r="F22" s="67">
        <f>F20-F21</f>
        <v>0</v>
      </c>
      <c r="G22" s="67">
        <f>G20-G21</f>
        <v>0</v>
      </c>
      <c r="H22" s="67">
        <f>H20-H21</f>
        <v>0</v>
      </c>
      <c r="J22" s="75"/>
      <c r="K22" s="74"/>
    </row>
    <row r="23" spans="1:8" s="41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41" customFormat="1" ht="22.5" customHeight="1">
      <c r="A24" s="123" t="s">
        <v>6</v>
      </c>
      <c r="B24" s="120"/>
      <c r="C24" s="120"/>
      <c r="D24" s="120"/>
      <c r="E24" s="120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35" t="s">
        <v>38</v>
      </c>
      <c r="B26" s="136"/>
      <c r="C26" s="136"/>
      <c r="D26" s="136"/>
      <c r="E26" s="136"/>
      <c r="F26" s="136"/>
      <c r="G26" s="136"/>
      <c r="H26" s="136"/>
    </row>
    <row r="27" ht="12.75">
      <c r="E27" s="76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7"/>
      <c r="F33" s="38"/>
      <c r="G33" s="38"/>
      <c r="H33" s="38"/>
    </row>
    <row r="34" spans="5:8" ht="12.75">
      <c r="E34" s="77"/>
      <c r="F34" s="36"/>
      <c r="G34" s="36"/>
      <c r="H34" s="36"/>
    </row>
    <row r="35" spans="5:8" ht="12.75">
      <c r="E35" s="77"/>
      <c r="F35" s="36"/>
      <c r="G35" s="36"/>
      <c r="H35" s="36"/>
    </row>
    <row r="36" spans="5:8" ht="12.75">
      <c r="E36" s="77"/>
      <c r="F36" s="36"/>
      <c r="G36" s="36"/>
      <c r="H36" s="36"/>
    </row>
    <row r="37" spans="5:8" ht="12.75">
      <c r="E37" s="77"/>
      <c r="F37" s="36"/>
      <c r="G37" s="36"/>
      <c r="H37" s="36"/>
    </row>
    <row r="38" ht="12.75">
      <c r="E38" s="77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zoomScale="120" zoomScaleSheetLayoutView="120" zoomScalePageLayoutView="0" workbookViewId="0" topLeftCell="A1">
      <selection activeCell="B50" sqref="B50:H50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3" t="s">
        <v>9</v>
      </c>
      <c r="B3" s="141" t="s">
        <v>39</v>
      </c>
      <c r="C3" s="142"/>
      <c r="D3" s="142"/>
      <c r="E3" s="142"/>
      <c r="F3" s="142"/>
      <c r="G3" s="142"/>
      <c r="H3" s="143"/>
    </row>
    <row r="4" spans="1:8" s="1" customFormat="1" ht="66">
      <c r="A4" s="147" t="s">
        <v>44</v>
      </c>
      <c r="B4" s="155" t="s">
        <v>10</v>
      </c>
      <c r="C4" s="148" t="s">
        <v>11</v>
      </c>
      <c r="D4" s="148" t="s">
        <v>12</v>
      </c>
      <c r="E4" s="148" t="s">
        <v>13</v>
      </c>
      <c r="F4" s="148" t="s">
        <v>14</v>
      </c>
      <c r="G4" s="148" t="s">
        <v>36</v>
      </c>
      <c r="H4" s="149" t="s">
        <v>15</v>
      </c>
    </row>
    <row r="5" spans="1:8" s="1" customFormat="1" ht="12.75">
      <c r="A5" s="156">
        <v>636</v>
      </c>
      <c r="B5" s="162">
        <v>4321346</v>
      </c>
      <c r="C5" s="162"/>
      <c r="D5" s="162"/>
      <c r="E5" s="162"/>
      <c r="F5" s="162"/>
      <c r="G5" s="162"/>
      <c r="H5" s="162"/>
    </row>
    <row r="6" spans="1:8" s="1" customFormat="1" ht="12.75">
      <c r="A6" s="156">
        <v>638</v>
      </c>
      <c r="B6" s="162"/>
      <c r="C6" s="162"/>
      <c r="D6" s="162"/>
      <c r="E6" s="162">
        <v>234240</v>
      </c>
      <c r="F6" s="162"/>
      <c r="G6" s="162"/>
      <c r="H6" s="162"/>
    </row>
    <row r="7" spans="1:8" s="1" customFormat="1" ht="12.75">
      <c r="A7" s="156">
        <v>641</v>
      </c>
      <c r="B7" s="162"/>
      <c r="C7" s="162"/>
      <c r="D7" s="162"/>
      <c r="E7" s="162">
        <v>10</v>
      </c>
      <c r="F7" s="162"/>
      <c r="G7" s="162"/>
      <c r="H7" s="162"/>
    </row>
    <row r="8" spans="1:8" s="1" customFormat="1" ht="12.75" customHeight="1">
      <c r="A8" s="157">
        <v>651</v>
      </c>
      <c r="B8" s="158"/>
      <c r="C8" s="159"/>
      <c r="D8" s="160"/>
      <c r="E8" s="158"/>
      <c r="F8" s="158"/>
      <c r="G8" s="158"/>
      <c r="H8" s="158"/>
    </row>
    <row r="9" spans="1:8" s="1" customFormat="1" ht="12.75">
      <c r="A9" s="150">
        <v>652</v>
      </c>
      <c r="B9" s="151"/>
      <c r="C9" s="152"/>
      <c r="D9" s="152">
        <v>119750</v>
      </c>
      <c r="E9" s="152"/>
      <c r="F9" s="152"/>
      <c r="G9" s="153"/>
      <c r="H9" s="154"/>
    </row>
    <row r="10" spans="1:8" s="1" customFormat="1" ht="12.75">
      <c r="A10" s="93">
        <v>653</v>
      </c>
      <c r="B10" s="94"/>
      <c r="C10" s="95"/>
      <c r="D10" s="95"/>
      <c r="E10" s="95"/>
      <c r="F10" s="95"/>
      <c r="G10" s="96"/>
      <c r="H10" s="97"/>
    </row>
    <row r="11" spans="1:8" s="1" customFormat="1" ht="12.75">
      <c r="A11" s="93">
        <v>661</v>
      </c>
      <c r="B11" s="94"/>
      <c r="C11" s="95">
        <v>15000</v>
      </c>
      <c r="D11" s="95"/>
      <c r="E11" s="95"/>
      <c r="F11" s="95"/>
      <c r="G11" s="96"/>
      <c r="H11" s="97"/>
    </row>
    <row r="12" spans="1:8" s="1" customFormat="1" ht="12.75">
      <c r="A12" s="93">
        <v>663</v>
      </c>
      <c r="B12" s="94"/>
      <c r="C12" s="95"/>
      <c r="D12" s="95"/>
      <c r="E12" s="95"/>
      <c r="F12" s="95">
        <v>6000</v>
      </c>
      <c r="G12" s="96"/>
      <c r="H12" s="97"/>
    </row>
    <row r="13" spans="1:8" s="1" customFormat="1" ht="12.75">
      <c r="A13" s="93">
        <v>671</v>
      </c>
      <c r="B13" s="94">
        <v>395175</v>
      </c>
      <c r="C13" s="95"/>
      <c r="D13" s="95"/>
      <c r="E13" s="95"/>
      <c r="F13" s="95"/>
      <c r="G13" s="96"/>
      <c r="H13" s="97"/>
    </row>
    <row r="14" spans="1:8" s="1" customFormat="1" ht="12.75">
      <c r="A14" s="93">
        <v>673</v>
      </c>
      <c r="B14" s="94"/>
      <c r="C14" s="95"/>
      <c r="D14" s="95"/>
      <c r="E14" s="95"/>
      <c r="F14" s="95"/>
      <c r="G14" s="96"/>
      <c r="H14" s="97"/>
    </row>
    <row r="15" spans="1:8" s="1" customFormat="1" ht="12.75">
      <c r="A15" s="93">
        <v>922</v>
      </c>
      <c r="B15" s="94"/>
      <c r="C15" s="95"/>
      <c r="D15" s="95"/>
      <c r="E15" s="95"/>
      <c r="F15" s="95"/>
      <c r="G15" s="96"/>
      <c r="H15" s="97"/>
    </row>
    <row r="16" spans="1:8" s="1" customFormat="1" ht="12.75">
      <c r="A16" s="106"/>
      <c r="B16" s="107"/>
      <c r="C16" s="108"/>
      <c r="D16" s="108"/>
      <c r="E16" s="108"/>
      <c r="F16" s="108"/>
      <c r="G16" s="109"/>
      <c r="H16" s="110"/>
    </row>
    <row r="17" spans="1:8" s="1" customFormat="1" ht="12.75">
      <c r="A17" s="106"/>
      <c r="B17" s="107"/>
      <c r="C17" s="108"/>
      <c r="D17" s="108"/>
      <c r="E17" s="108"/>
      <c r="F17" s="108"/>
      <c r="G17" s="109"/>
      <c r="H17" s="110"/>
    </row>
    <row r="18" spans="1:8" s="1" customFormat="1" ht="13.5" thickBot="1">
      <c r="A18" s="98"/>
      <c r="B18" s="99"/>
      <c r="C18" s="100"/>
      <c r="D18" s="100"/>
      <c r="E18" s="100"/>
      <c r="F18" s="100"/>
      <c r="G18" s="101"/>
      <c r="H18" s="102"/>
    </row>
    <row r="19" spans="1:8" s="1" customFormat="1" ht="30" customHeight="1" thickBot="1">
      <c r="A19" s="10" t="s">
        <v>16</v>
      </c>
      <c r="B19" s="103">
        <f>SUM(B5:B17)</f>
        <v>4716521</v>
      </c>
      <c r="C19" s="104">
        <f>SUM(C5:C17)</f>
        <v>15000</v>
      </c>
      <c r="D19" s="103">
        <f>SUM(D5:D17)</f>
        <v>119750</v>
      </c>
      <c r="E19" s="104">
        <f>SUM(E5:E17)</f>
        <v>234250</v>
      </c>
      <c r="F19" s="103">
        <f>SUM(F5:F17)</f>
        <v>6000</v>
      </c>
      <c r="G19" s="104">
        <f>SUM(G5:G17)</f>
        <v>0</v>
      </c>
      <c r="H19" s="105">
        <v>0</v>
      </c>
    </row>
    <row r="20" spans="1:8" s="1" customFormat="1" ht="28.5" customHeight="1" thickBot="1">
      <c r="A20" s="10" t="s">
        <v>40</v>
      </c>
      <c r="B20" s="138">
        <f>B19+C19+D19+E19+F19+G19+H19</f>
        <v>5091521</v>
      </c>
      <c r="C20" s="139"/>
      <c r="D20" s="139"/>
      <c r="E20" s="139"/>
      <c r="F20" s="139"/>
      <c r="G20" s="139"/>
      <c r="H20" s="140"/>
    </row>
    <row r="21" spans="1:8" ht="13.5" thickBot="1">
      <c r="A21" s="6"/>
      <c r="B21" s="163"/>
      <c r="C21" s="163"/>
      <c r="D21" s="164"/>
      <c r="E21" s="165"/>
      <c r="F21" s="36"/>
      <c r="G21" s="36"/>
      <c r="H21" s="166"/>
    </row>
    <row r="22" spans="1:8" ht="26.25" customHeight="1" thickBot="1">
      <c r="A22" s="64" t="s">
        <v>9</v>
      </c>
      <c r="B22" s="167" t="s">
        <v>47</v>
      </c>
      <c r="C22" s="168"/>
      <c r="D22" s="168"/>
      <c r="E22" s="168"/>
      <c r="F22" s="168"/>
      <c r="G22" s="168"/>
      <c r="H22" s="169"/>
    </row>
    <row r="23" spans="1:8" ht="66">
      <c r="A23" s="181" t="s">
        <v>44</v>
      </c>
      <c r="B23" s="184" t="s">
        <v>10</v>
      </c>
      <c r="C23" s="182" t="s">
        <v>11</v>
      </c>
      <c r="D23" s="182" t="s">
        <v>12</v>
      </c>
      <c r="E23" s="182" t="s">
        <v>13</v>
      </c>
      <c r="F23" s="182" t="s">
        <v>14</v>
      </c>
      <c r="G23" s="182" t="s">
        <v>36</v>
      </c>
      <c r="H23" s="183" t="s">
        <v>15</v>
      </c>
    </row>
    <row r="24" spans="1:8" ht="12.75">
      <c r="A24" s="185">
        <v>63</v>
      </c>
      <c r="B24" s="162">
        <v>4321346</v>
      </c>
      <c r="C24" s="162"/>
      <c r="D24" s="162"/>
      <c r="E24" s="162">
        <v>234240</v>
      </c>
      <c r="F24" s="162"/>
      <c r="G24" s="162"/>
      <c r="H24" s="162"/>
    </row>
    <row r="25" spans="1:8" ht="12.75">
      <c r="A25" s="185">
        <v>64</v>
      </c>
      <c r="B25" s="162"/>
      <c r="C25" s="162"/>
      <c r="D25" s="162"/>
      <c r="E25" s="162">
        <v>10</v>
      </c>
      <c r="F25" s="162"/>
      <c r="G25" s="162"/>
      <c r="H25" s="162"/>
    </row>
    <row r="26" spans="1:8" ht="12.75">
      <c r="A26" s="157">
        <v>65</v>
      </c>
      <c r="B26" s="158"/>
      <c r="C26" s="159"/>
      <c r="D26" s="160">
        <v>119750</v>
      </c>
      <c r="E26" s="158"/>
      <c r="F26" s="158"/>
      <c r="G26" s="158"/>
      <c r="H26" s="158"/>
    </row>
    <row r="27" spans="1:8" ht="12.75">
      <c r="A27" s="157">
        <v>66</v>
      </c>
      <c r="B27" s="159"/>
      <c r="C27" s="159">
        <v>15000</v>
      </c>
      <c r="D27" s="159"/>
      <c r="E27" s="159"/>
      <c r="F27" s="159">
        <v>6000</v>
      </c>
      <c r="G27" s="159"/>
      <c r="H27" s="159"/>
    </row>
    <row r="28" spans="1:8" ht="12.75">
      <c r="A28" s="150">
        <v>67</v>
      </c>
      <c r="B28" s="151">
        <v>395175</v>
      </c>
      <c r="C28" s="152"/>
      <c r="D28" s="152"/>
      <c r="E28" s="152"/>
      <c r="F28" s="152"/>
      <c r="G28" s="153"/>
      <c r="H28" s="154"/>
    </row>
    <row r="29" spans="1:8" ht="12.75">
      <c r="A29" s="93">
        <v>92</v>
      </c>
      <c r="B29" s="94"/>
      <c r="C29" s="95"/>
      <c r="D29" s="95"/>
      <c r="E29" s="95"/>
      <c r="F29" s="95"/>
      <c r="G29" s="96"/>
      <c r="H29" s="97"/>
    </row>
    <row r="30" spans="1:8" ht="12.75">
      <c r="A30" s="93"/>
      <c r="B30" s="94"/>
      <c r="C30" s="95"/>
      <c r="D30" s="95"/>
      <c r="E30" s="95"/>
      <c r="F30" s="95"/>
      <c r="G30" s="96"/>
      <c r="H30" s="97"/>
    </row>
    <row r="31" spans="1:8" ht="12.75">
      <c r="A31" s="93"/>
      <c r="B31" s="94"/>
      <c r="C31" s="95"/>
      <c r="D31" s="95"/>
      <c r="E31" s="95"/>
      <c r="F31" s="95"/>
      <c r="G31" s="96"/>
      <c r="H31" s="97"/>
    </row>
    <row r="32" spans="1:8" ht="12.75">
      <c r="A32" s="93"/>
      <c r="B32" s="94"/>
      <c r="C32" s="95"/>
      <c r="D32" s="95"/>
      <c r="E32" s="95"/>
      <c r="F32" s="95"/>
      <c r="G32" s="96"/>
      <c r="H32" s="97"/>
    </row>
    <row r="33" spans="1:8" ht="13.5" thickBot="1">
      <c r="A33" s="98"/>
      <c r="B33" s="99"/>
      <c r="C33" s="100"/>
      <c r="D33" s="100"/>
      <c r="E33" s="100"/>
      <c r="F33" s="100"/>
      <c r="G33" s="101"/>
      <c r="H33" s="102"/>
    </row>
    <row r="34" spans="1:8" s="1" customFormat="1" ht="30" customHeight="1" thickBot="1">
      <c r="A34" s="10" t="s">
        <v>16</v>
      </c>
      <c r="B34" s="103">
        <f>B28+B24</f>
        <v>4716521</v>
      </c>
      <c r="C34" s="104">
        <f>+C27</f>
        <v>15000</v>
      </c>
      <c r="D34" s="104">
        <f>D26</f>
        <v>119750</v>
      </c>
      <c r="E34" s="104">
        <f>SUM(E24:E33)</f>
        <v>234250</v>
      </c>
      <c r="F34" s="104">
        <f>+F27</f>
        <v>6000</v>
      </c>
      <c r="G34" s="104">
        <v>0</v>
      </c>
      <c r="H34" s="105">
        <v>0</v>
      </c>
    </row>
    <row r="35" spans="1:8" s="1" customFormat="1" ht="28.5" customHeight="1" thickBot="1">
      <c r="A35" s="10" t="s">
        <v>48</v>
      </c>
      <c r="B35" s="138">
        <f>B34+C34+D34+E34+F34+G34+H34</f>
        <v>5091521</v>
      </c>
      <c r="C35" s="139"/>
      <c r="D35" s="139"/>
      <c r="E35" s="139"/>
      <c r="F35" s="139"/>
      <c r="G35" s="139"/>
      <c r="H35" s="140"/>
    </row>
    <row r="36" spans="2:8" ht="13.5" thickBot="1">
      <c r="B36" s="170"/>
      <c r="C36" s="170"/>
      <c r="D36" s="171"/>
      <c r="E36" s="172"/>
      <c r="F36" s="36"/>
      <c r="G36" s="36"/>
      <c r="H36" s="36"/>
    </row>
    <row r="37" spans="1:8" ht="26.25" customHeight="1" thickBot="1">
      <c r="A37" s="64" t="s">
        <v>9</v>
      </c>
      <c r="B37" s="167" t="s">
        <v>53</v>
      </c>
      <c r="C37" s="168"/>
      <c r="D37" s="168"/>
      <c r="E37" s="168"/>
      <c r="F37" s="168"/>
      <c r="G37" s="168"/>
      <c r="H37" s="169"/>
    </row>
    <row r="38" spans="1:8" ht="66">
      <c r="A38" s="181" t="s">
        <v>44</v>
      </c>
      <c r="B38" s="184" t="s">
        <v>10</v>
      </c>
      <c r="C38" s="182" t="s">
        <v>11</v>
      </c>
      <c r="D38" s="182" t="s">
        <v>12</v>
      </c>
      <c r="E38" s="182" t="s">
        <v>13</v>
      </c>
      <c r="F38" s="182" t="s">
        <v>14</v>
      </c>
      <c r="G38" s="182" t="s">
        <v>36</v>
      </c>
      <c r="H38" s="183" t="s">
        <v>15</v>
      </c>
    </row>
    <row r="39" spans="1:8" ht="12.75">
      <c r="A39" s="185">
        <v>63</v>
      </c>
      <c r="B39" s="162">
        <v>4321346</v>
      </c>
      <c r="C39" s="162"/>
      <c r="D39" s="162"/>
      <c r="E39" s="162">
        <v>234240</v>
      </c>
      <c r="F39" s="162"/>
      <c r="G39" s="162"/>
      <c r="H39" s="162"/>
    </row>
    <row r="40" spans="1:8" ht="12.75">
      <c r="A40" s="185">
        <v>64</v>
      </c>
      <c r="B40" s="162"/>
      <c r="C40" s="162"/>
      <c r="D40" s="162"/>
      <c r="E40" s="162">
        <v>10</v>
      </c>
      <c r="F40" s="162"/>
      <c r="G40" s="162"/>
      <c r="H40" s="162"/>
    </row>
    <row r="41" spans="1:8" ht="12.75">
      <c r="A41" s="150">
        <v>65</v>
      </c>
      <c r="B41" s="186"/>
      <c r="C41" s="152"/>
      <c r="D41" s="187">
        <v>119750</v>
      </c>
      <c r="E41" s="188"/>
      <c r="F41" s="188"/>
      <c r="G41" s="189"/>
      <c r="H41" s="190"/>
    </row>
    <row r="42" spans="1:8" ht="12.75">
      <c r="A42" s="93">
        <v>66</v>
      </c>
      <c r="B42" s="94"/>
      <c r="C42" s="95">
        <v>15000</v>
      </c>
      <c r="D42" s="95"/>
      <c r="E42" s="95"/>
      <c r="F42" s="95">
        <v>6000</v>
      </c>
      <c r="G42" s="96"/>
      <c r="H42" s="97"/>
    </row>
    <row r="43" spans="1:8" ht="12.75">
      <c r="A43" s="93">
        <v>67</v>
      </c>
      <c r="B43" s="94">
        <v>395175</v>
      </c>
      <c r="C43" s="95"/>
      <c r="D43" s="95"/>
      <c r="E43" s="95"/>
      <c r="F43" s="95"/>
      <c r="G43" s="96"/>
      <c r="H43" s="97"/>
    </row>
    <row r="44" spans="1:8" ht="12.75">
      <c r="A44" s="93">
        <v>92</v>
      </c>
      <c r="B44" s="94"/>
      <c r="C44" s="95"/>
      <c r="D44" s="95"/>
      <c r="E44" s="95"/>
      <c r="F44" s="95"/>
      <c r="G44" s="96"/>
      <c r="H44" s="97"/>
    </row>
    <row r="45" spans="1:8" ht="12.75">
      <c r="A45" s="93"/>
      <c r="B45" s="94"/>
      <c r="C45" s="95"/>
      <c r="D45" s="95"/>
      <c r="E45" s="95"/>
      <c r="F45" s="95"/>
      <c r="G45" s="96"/>
      <c r="H45" s="97"/>
    </row>
    <row r="46" spans="1:8" ht="13.5" customHeight="1">
      <c r="A46" s="93"/>
      <c r="B46" s="94"/>
      <c r="C46" s="95"/>
      <c r="D46" s="95"/>
      <c r="E46" s="95"/>
      <c r="F46" s="95"/>
      <c r="G46" s="96"/>
      <c r="H46" s="97"/>
    </row>
    <row r="47" spans="1:8" ht="13.5" customHeight="1">
      <c r="A47" s="93"/>
      <c r="B47" s="94"/>
      <c r="C47" s="95"/>
      <c r="D47" s="95"/>
      <c r="E47" s="95"/>
      <c r="F47" s="95"/>
      <c r="G47" s="96"/>
      <c r="H47" s="97"/>
    </row>
    <row r="48" spans="1:8" ht="13.5" customHeight="1" thickBot="1">
      <c r="A48" s="98"/>
      <c r="B48" s="99"/>
      <c r="C48" s="100"/>
      <c r="D48" s="100"/>
      <c r="E48" s="100"/>
      <c r="F48" s="100"/>
      <c r="G48" s="101"/>
      <c r="H48" s="102"/>
    </row>
    <row r="49" spans="1:8" s="1" customFormat="1" ht="30" customHeight="1" thickBot="1">
      <c r="A49" s="10" t="s">
        <v>16</v>
      </c>
      <c r="B49" s="103">
        <f>B43+B39</f>
        <v>4716521</v>
      </c>
      <c r="C49" s="104">
        <f>+C42</f>
        <v>15000</v>
      </c>
      <c r="D49" s="104">
        <f>D41</f>
        <v>119750</v>
      </c>
      <c r="E49" s="104">
        <f>SUM(E39:E48)</f>
        <v>234250</v>
      </c>
      <c r="F49" s="104">
        <f>+F42</f>
        <v>6000</v>
      </c>
      <c r="G49" s="104">
        <v>0</v>
      </c>
      <c r="H49" s="105">
        <v>0</v>
      </c>
    </row>
    <row r="50" spans="1:8" s="1" customFormat="1" ht="28.5" customHeight="1" thickBot="1">
      <c r="A50" s="10" t="s">
        <v>54</v>
      </c>
      <c r="B50" s="138">
        <f>B49+C49+D49+E49+F49+G49+H49</f>
        <v>5091521</v>
      </c>
      <c r="C50" s="139"/>
      <c r="D50" s="139"/>
      <c r="E50" s="139"/>
      <c r="F50" s="139"/>
      <c r="G50" s="139"/>
      <c r="H50" s="140"/>
    </row>
    <row r="51" spans="2:8" ht="13.5" customHeight="1">
      <c r="B51" s="170"/>
      <c r="C51" s="173"/>
      <c r="D51" s="171"/>
      <c r="E51" s="174"/>
      <c r="F51" s="36"/>
      <c r="G51" s="36"/>
      <c r="H51" s="36"/>
    </row>
    <row r="52" spans="2:8" ht="13.5" customHeight="1">
      <c r="B52" s="170"/>
      <c r="C52" s="173"/>
      <c r="D52" s="175"/>
      <c r="E52" s="176"/>
      <c r="F52" s="36"/>
      <c r="G52" s="36"/>
      <c r="H52" s="36"/>
    </row>
    <row r="53" spans="2:8" ht="13.5" customHeight="1">
      <c r="B53" s="170"/>
      <c r="C53" s="170"/>
      <c r="D53" s="177"/>
      <c r="E53" s="178"/>
      <c r="F53" s="36"/>
      <c r="G53" s="36"/>
      <c r="H53" s="36"/>
    </row>
    <row r="54" spans="2:8" ht="13.5" customHeight="1">
      <c r="B54" s="170"/>
      <c r="C54" s="170"/>
      <c r="D54" s="179"/>
      <c r="E54" s="180"/>
      <c r="F54" s="36"/>
      <c r="G54" s="36"/>
      <c r="H54" s="36"/>
    </row>
    <row r="55" spans="2:8" ht="13.5" customHeight="1">
      <c r="B55" s="170"/>
      <c r="C55" s="170"/>
      <c r="D55" s="171"/>
      <c r="E55" s="172"/>
      <c r="F55" s="36"/>
      <c r="G55" s="36"/>
      <c r="H55" s="36"/>
    </row>
    <row r="56" spans="3:5" ht="28.5" customHeight="1">
      <c r="C56" s="14"/>
      <c r="D56" s="12"/>
      <c r="E56" s="22"/>
    </row>
    <row r="57" spans="3:5" ht="13.5" customHeight="1">
      <c r="C57" s="14"/>
      <c r="D57" s="12"/>
      <c r="E57" s="17"/>
    </row>
    <row r="58" spans="4:5" ht="13.5" customHeight="1">
      <c r="D58" s="12"/>
      <c r="E58" s="13"/>
    </row>
    <row r="59" spans="4:5" ht="13.5" customHeight="1">
      <c r="D59" s="12"/>
      <c r="E59" s="21"/>
    </row>
    <row r="60" spans="4:5" ht="13.5" customHeight="1">
      <c r="D60" s="12"/>
      <c r="E60" s="13"/>
    </row>
    <row r="61" spans="4:5" ht="22.5" customHeight="1">
      <c r="D61" s="12"/>
      <c r="E61" s="23"/>
    </row>
    <row r="62" spans="4:5" ht="13.5" customHeight="1">
      <c r="D62" s="18"/>
      <c r="E62" s="19"/>
    </row>
    <row r="63" spans="2:5" ht="13.5" customHeight="1">
      <c r="B63" s="14"/>
      <c r="D63" s="18"/>
      <c r="E63" s="24"/>
    </row>
    <row r="64" spans="3:5" ht="13.5" customHeight="1">
      <c r="C64" s="14"/>
      <c r="D64" s="18"/>
      <c r="E64" s="25"/>
    </row>
    <row r="65" spans="3:5" ht="13.5" customHeight="1">
      <c r="C65" s="14"/>
      <c r="D65" s="20"/>
      <c r="E65" s="17"/>
    </row>
    <row r="66" spans="4:5" ht="13.5" customHeight="1">
      <c r="D66" s="12"/>
      <c r="E66" s="13"/>
    </row>
    <row r="67" spans="2:5" ht="13.5" customHeight="1">
      <c r="B67" s="14"/>
      <c r="D67" s="12"/>
      <c r="E67" s="15"/>
    </row>
    <row r="68" spans="3:5" ht="13.5" customHeight="1">
      <c r="C68" s="14"/>
      <c r="D68" s="12"/>
      <c r="E68" s="24"/>
    </row>
    <row r="69" spans="3:5" ht="13.5" customHeight="1">
      <c r="C69" s="14"/>
      <c r="D69" s="20"/>
      <c r="E69" s="17"/>
    </row>
    <row r="70" spans="4:5" ht="13.5" customHeight="1">
      <c r="D70" s="18"/>
      <c r="E70" s="13"/>
    </row>
    <row r="71" spans="3:5" ht="13.5" customHeight="1">
      <c r="C71" s="14"/>
      <c r="D71" s="18"/>
      <c r="E71" s="24"/>
    </row>
    <row r="72" spans="4:5" ht="22.5" customHeight="1">
      <c r="D72" s="20"/>
      <c r="E72" s="23"/>
    </row>
    <row r="73" spans="4:5" ht="13.5" customHeight="1">
      <c r="D73" s="12"/>
      <c r="E73" s="13"/>
    </row>
    <row r="74" spans="4:5" ht="13.5" customHeight="1">
      <c r="D74" s="20"/>
      <c r="E74" s="17"/>
    </row>
    <row r="75" spans="4:5" ht="13.5" customHeight="1">
      <c r="D75" s="12"/>
      <c r="E75" s="13"/>
    </row>
    <row r="76" spans="4:5" ht="13.5" customHeight="1">
      <c r="D76" s="12"/>
      <c r="E76" s="13"/>
    </row>
    <row r="77" spans="1:5" ht="13.5" customHeight="1">
      <c r="A77" s="14"/>
      <c r="D77" s="26"/>
      <c r="E77" s="24"/>
    </row>
    <row r="78" spans="2:5" ht="13.5" customHeight="1">
      <c r="B78" s="14"/>
      <c r="C78" s="14"/>
      <c r="D78" s="27"/>
      <c r="E78" s="24"/>
    </row>
    <row r="79" spans="2:5" ht="13.5" customHeight="1">
      <c r="B79" s="14"/>
      <c r="C79" s="14"/>
      <c r="D79" s="27"/>
      <c r="E79" s="15"/>
    </row>
    <row r="80" spans="2:5" ht="13.5" customHeight="1">
      <c r="B80" s="14"/>
      <c r="C80" s="14"/>
      <c r="D80" s="20"/>
      <c r="E80" s="21"/>
    </row>
    <row r="81" spans="4:5" ht="12.75">
      <c r="D81" s="12"/>
      <c r="E81" s="13"/>
    </row>
    <row r="82" spans="2:5" ht="12.75">
      <c r="B82" s="14"/>
      <c r="D82" s="12"/>
      <c r="E82" s="24"/>
    </row>
    <row r="83" spans="3:5" ht="12.75">
      <c r="C83" s="14"/>
      <c r="D83" s="12"/>
      <c r="E83" s="15"/>
    </row>
    <row r="84" spans="3:5" ht="12.75">
      <c r="C84" s="14"/>
      <c r="D84" s="20"/>
      <c r="E84" s="17"/>
    </row>
    <row r="85" spans="4:5" ht="12.75">
      <c r="D85" s="12"/>
      <c r="E85" s="13"/>
    </row>
    <row r="86" spans="4:5" ht="12.75">
      <c r="D86" s="12"/>
      <c r="E86" s="13"/>
    </row>
    <row r="87" spans="4:5" ht="12.75">
      <c r="D87" s="28"/>
      <c r="E87" s="29"/>
    </row>
    <row r="88" spans="4:5" ht="12.75">
      <c r="D88" s="12"/>
      <c r="E88" s="13"/>
    </row>
    <row r="89" spans="4:5" ht="12.75">
      <c r="D89" s="12"/>
      <c r="E89" s="13"/>
    </row>
    <row r="90" spans="4:5" ht="12.75">
      <c r="D90" s="12"/>
      <c r="E90" s="13"/>
    </row>
    <row r="91" spans="4:5" ht="12.75">
      <c r="D91" s="20"/>
      <c r="E91" s="17"/>
    </row>
    <row r="92" spans="4:5" ht="12.75">
      <c r="D92" s="12"/>
      <c r="E92" s="13"/>
    </row>
    <row r="93" spans="4:5" ht="12.75">
      <c r="D93" s="20"/>
      <c r="E93" s="17"/>
    </row>
    <row r="94" spans="4:5" ht="12.75">
      <c r="D94" s="12"/>
      <c r="E94" s="13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12"/>
      <c r="E97" s="13"/>
    </row>
    <row r="98" spans="1:5" ht="28.5" customHeight="1">
      <c r="A98" s="30"/>
      <c r="B98" s="30"/>
      <c r="C98" s="30"/>
      <c r="D98" s="31"/>
      <c r="E98" s="32"/>
    </row>
    <row r="99" spans="3:5" ht="12.75">
      <c r="C99" s="14"/>
      <c r="D99" s="12"/>
      <c r="E99" s="15"/>
    </row>
    <row r="100" spans="4:5" ht="12.75">
      <c r="D100" s="33"/>
      <c r="E100" s="34"/>
    </row>
    <row r="101" spans="4:5" ht="12.75">
      <c r="D101" s="12"/>
      <c r="E101" s="13"/>
    </row>
    <row r="102" spans="4:5" ht="12.75">
      <c r="D102" s="28"/>
      <c r="E102" s="29"/>
    </row>
    <row r="103" spans="4:5" ht="12.75">
      <c r="D103" s="28"/>
      <c r="E103" s="29"/>
    </row>
    <row r="104" spans="4:5" ht="12.75">
      <c r="D104" s="12"/>
      <c r="E104" s="13"/>
    </row>
    <row r="105" spans="4:5" ht="12.75">
      <c r="D105" s="20"/>
      <c r="E105" s="17"/>
    </row>
    <row r="106" spans="4:5" ht="12.75">
      <c r="D106" s="12"/>
      <c r="E106" s="13"/>
    </row>
    <row r="107" spans="4:5" ht="12.75">
      <c r="D107" s="12"/>
      <c r="E107" s="13"/>
    </row>
    <row r="108" spans="4:5" ht="12.75">
      <c r="D108" s="20"/>
      <c r="E108" s="17"/>
    </row>
    <row r="109" spans="4:5" ht="12.75">
      <c r="D109" s="12"/>
      <c r="E109" s="13"/>
    </row>
    <row r="110" spans="4:5" ht="12.75">
      <c r="D110" s="28"/>
      <c r="E110" s="29"/>
    </row>
    <row r="111" spans="4:5" ht="12.75">
      <c r="D111" s="20"/>
      <c r="E111" s="34"/>
    </row>
    <row r="112" spans="4:5" ht="12.75">
      <c r="D112" s="18"/>
      <c r="E112" s="29"/>
    </row>
    <row r="113" spans="4:5" ht="12.75">
      <c r="D113" s="20"/>
      <c r="E113" s="17"/>
    </row>
    <row r="114" spans="4:5" ht="12.75">
      <c r="D114" s="12"/>
      <c r="E114" s="13"/>
    </row>
    <row r="115" spans="3:5" ht="12.75">
      <c r="C115" s="14"/>
      <c r="D115" s="12"/>
      <c r="E115" s="15"/>
    </row>
    <row r="116" spans="4:5" ht="12.75">
      <c r="D116" s="18"/>
      <c r="E116" s="17"/>
    </row>
    <row r="117" spans="4:5" ht="12.75">
      <c r="D117" s="18"/>
      <c r="E117" s="29"/>
    </row>
    <row r="118" spans="3:5" ht="12.75">
      <c r="C118" s="14"/>
      <c r="D118" s="18"/>
      <c r="E118" s="35"/>
    </row>
    <row r="119" spans="3:5" ht="12.75">
      <c r="C119" s="14"/>
      <c r="D119" s="20"/>
      <c r="E119" s="21"/>
    </row>
    <row r="120" spans="4:5" ht="12.75">
      <c r="D120" s="12"/>
      <c r="E120" s="13"/>
    </row>
    <row r="121" spans="4:5" ht="12.75">
      <c r="D121" s="33"/>
      <c r="E121" s="36"/>
    </row>
    <row r="122" spans="4:5" ht="11.25" customHeight="1">
      <c r="D122" s="28"/>
      <c r="E122" s="29"/>
    </row>
    <row r="123" spans="2:5" ht="24" customHeight="1">
      <c r="B123" s="14"/>
      <c r="D123" s="28"/>
      <c r="E123" s="37"/>
    </row>
    <row r="124" spans="3:5" ht="15" customHeight="1">
      <c r="C124" s="14"/>
      <c r="D124" s="28"/>
      <c r="E124" s="37"/>
    </row>
    <row r="125" spans="4:5" ht="11.25" customHeight="1">
      <c r="D125" s="33"/>
      <c r="E125" s="34"/>
    </row>
    <row r="126" spans="4:5" ht="12.75">
      <c r="D126" s="28"/>
      <c r="E126" s="29"/>
    </row>
    <row r="127" spans="2:5" ht="13.5" customHeight="1">
      <c r="B127" s="14"/>
      <c r="D127" s="28"/>
      <c r="E127" s="38"/>
    </row>
    <row r="128" spans="3:5" ht="12.75" customHeight="1">
      <c r="C128" s="14"/>
      <c r="D128" s="28"/>
      <c r="E128" s="15"/>
    </row>
    <row r="129" spans="3:5" ht="12.75" customHeight="1">
      <c r="C129" s="14"/>
      <c r="D129" s="20"/>
      <c r="E129" s="21"/>
    </row>
    <row r="130" spans="4:5" ht="12.75">
      <c r="D130" s="12"/>
      <c r="E130" s="13"/>
    </row>
    <row r="131" spans="3:5" ht="12.75">
      <c r="C131" s="14"/>
      <c r="D131" s="12"/>
      <c r="E131" s="35"/>
    </row>
    <row r="132" spans="4:5" ht="12.75">
      <c r="D132" s="33"/>
      <c r="E132" s="34"/>
    </row>
    <row r="133" spans="4:5" ht="12.75">
      <c r="D133" s="28"/>
      <c r="E133" s="29"/>
    </row>
    <row r="134" spans="4:5" ht="12.75">
      <c r="D134" s="12"/>
      <c r="E134" s="13"/>
    </row>
    <row r="135" spans="1:5" ht="19.5" customHeight="1">
      <c r="A135" s="39"/>
      <c r="B135" s="6"/>
      <c r="C135" s="6"/>
      <c r="D135" s="6"/>
      <c r="E135" s="24"/>
    </row>
    <row r="136" spans="1:5" ht="15" customHeight="1">
      <c r="A136" s="14"/>
      <c r="D136" s="26"/>
      <c r="E136" s="24"/>
    </row>
    <row r="137" spans="1:5" ht="12.75">
      <c r="A137" s="14"/>
      <c r="B137" s="14"/>
      <c r="D137" s="26"/>
      <c r="E137" s="15"/>
    </row>
    <row r="138" spans="3:5" ht="12.75">
      <c r="C138" s="14"/>
      <c r="D138" s="12"/>
      <c r="E138" s="24"/>
    </row>
    <row r="139" spans="4:5" ht="12.75">
      <c r="D139" s="16"/>
      <c r="E139" s="17"/>
    </row>
    <row r="140" spans="2:5" ht="12.75">
      <c r="B140" s="14"/>
      <c r="D140" s="12"/>
      <c r="E140" s="15"/>
    </row>
    <row r="141" spans="3:5" ht="12.75">
      <c r="C141" s="14"/>
      <c r="D141" s="12"/>
      <c r="E141" s="15"/>
    </row>
    <row r="142" spans="4:5" ht="12.75">
      <c r="D142" s="20"/>
      <c r="E142" s="21"/>
    </row>
    <row r="143" spans="3:5" ht="22.5" customHeight="1">
      <c r="C143" s="14"/>
      <c r="D143" s="12"/>
      <c r="E143" s="22"/>
    </row>
    <row r="144" spans="4:5" ht="12.75">
      <c r="D144" s="12"/>
      <c r="E144" s="21"/>
    </row>
    <row r="145" spans="2:5" ht="12.75">
      <c r="B145" s="14"/>
      <c r="D145" s="18"/>
      <c r="E145" s="24"/>
    </row>
    <row r="146" spans="3:5" ht="12.75">
      <c r="C146" s="14"/>
      <c r="D146" s="18"/>
      <c r="E146" s="25"/>
    </row>
    <row r="147" spans="4:5" ht="12.75">
      <c r="D147" s="20"/>
      <c r="E147" s="17"/>
    </row>
    <row r="148" spans="1:5" ht="13.5" customHeight="1">
      <c r="A148" s="14"/>
      <c r="D148" s="26"/>
      <c r="E148" s="24"/>
    </row>
    <row r="149" spans="2:5" ht="13.5" customHeight="1">
      <c r="B149" s="14"/>
      <c r="D149" s="12"/>
      <c r="E149" s="24"/>
    </row>
    <row r="150" spans="3:5" ht="13.5" customHeight="1">
      <c r="C150" s="14"/>
      <c r="D150" s="12"/>
      <c r="E150" s="15"/>
    </row>
    <row r="151" spans="3:5" ht="12.75">
      <c r="C151" s="14"/>
      <c r="D151" s="20"/>
      <c r="E151" s="17"/>
    </row>
    <row r="152" spans="3:5" ht="12.75">
      <c r="C152" s="14"/>
      <c r="D152" s="12"/>
      <c r="E152" s="15"/>
    </row>
    <row r="153" spans="4:5" ht="12.75">
      <c r="D153" s="33"/>
      <c r="E153" s="34"/>
    </row>
    <row r="154" spans="3:5" ht="12.75">
      <c r="C154" s="14"/>
      <c r="D154" s="18"/>
      <c r="E154" s="35"/>
    </row>
    <row r="155" spans="3:5" ht="12.75">
      <c r="C155" s="14"/>
      <c r="D155" s="20"/>
      <c r="E155" s="21"/>
    </row>
    <row r="156" spans="4:5" ht="12.75">
      <c r="D156" s="33"/>
      <c r="E156" s="40"/>
    </row>
    <row r="157" spans="2:5" ht="12.75">
      <c r="B157" s="14"/>
      <c r="D157" s="28"/>
      <c r="E157" s="38"/>
    </row>
    <row r="158" spans="3:5" ht="12.75">
      <c r="C158" s="14"/>
      <c r="D158" s="28"/>
      <c r="E158" s="15"/>
    </row>
    <row r="159" spans="3:5" ht="12.75">
      <c r="C159" s="14"/>
      <c r="D159" s="20"/>
      <c r="E159" s="21"/>
    </row>
    <row r="160" spans="3:5" ht="12.75">
      <c r="C160" s="14"/>
      <c r="D160" s="20"/>
      <c r="E160" s="21"/>
    </row>
    <row r="161" spans="4:5" ht="12.75">
      <c r="D161" s="12"/>
      <c r="E161" s="13"/>
    </row>
    <row r="162" spans="1:5" s="41" customFormat="1" ht="18" customHeight="1">
      <c r="A162" s="144"/>
      <c r="B162" s="145"/>
      <c r="C162" s="145"/>
      <c r="D162" s="145"/>
      <c r="E162" s="145"/>
    </row>
    <row r="163" spans="1:5" ht="28.5" customHeight="1">
      <c r="A163" s="30"/>
      <c r="B163" s="30"/>
      <c r="C163" s="30"/>
      <c r="D163" s="31"/>
      <c r="E163" s="32"/>
    </row>
    <row r="165" spans="1:5" ht="15">
      <c r="A165" s="43"/>
      <c r="B165" s="14"/>
      <c r="C165" s="14"/>
      <c r="D165" s="44"/>
      <c r="E165" s="5"/>
    </row>
    <row r="166" spans="1:5" ht="12.75">
      <c r="A166" s="14"/>
      <c r="B166" s="14"/>
      <c r="C166" s="14"/>
      <c r="D166" s="44"/>
      <c r="E166" s="5"/>
    </row>
    <row r="167" spans="1:5" ht="17.25" customHeight="1">
      <c r="A167" s="14"/>
      <c r="B167" s="14"/>
      <c r="C167" s="14"/>
      <c r="D167" s="44"/>
      <c r="E167" s="5"/>
    </row>
    <row r="168" spans="1:5" ht="13.5" customHeight="1">
      <c r="A168" s="14"/>
      <c r="B168" s="14"/>
      <c r="C168" s="14"/>
      <c r="D168" s="44"/>
      <c r="E168" s="5"/>
    </row>
    <row r="169" spans="1:5" ht="12.75">
      <c r="A169" s="14"/>
      <c r="B169" s="14"/>
      <c r="C169" s="14"/>
      <c r="D169" s="44"/>
      <c r="E169" s="5"/>
    </row>
    <row r="170" spans="1:3" ht="12.75">
      <c r="A170" s="14"/>
      <c r="B170" s="14"/>
      <c r="C170" s="14"/>
    </row>
    <row r="171" spans="1:5" ht="12.75">
      <c r="A171" s="14"/>
      <c r="B171" s="14"/>
      <c r="C171" s="14"/>
      <c r="D171" s="44"/>
      <c r="E171" s="5"/>
    </row>
    <row r="172" spans="1:5" ht="12.75">
      <c r="A172" s="14"/>
      <c r="B172" s="14"/>
      <c r="C172" s="14"/>
      <c r="D172" s="44"/>
      <c r="E172" s="45"/>
    </row>
    <row r="173" spans="1:5" ht="12.75">
      <c r="A173" s="14"/>
      <c r="B173" s="14"/>
      <c r="C173" s="14"/>
      <c r="D173" s="44"/>
      <c r="E173" s="5"/>
    </row>
    <row r="174" spans="1:5" ht="22.5" customHeight="1">
      <c r="A174" s="14"/>
      <c r="B174" s="14"/>
      <c r="C174" s="14"/>
      <c r="D174" s="44"/>
      <c r="E174" s="22"/>
    </row>
    <row r="175" spans="4:5" ht="22.5" customHeight="1">
      <c r="D175" s="20"/>
      <c r="E175" s="23"/>
    </row>
  </sheetData>
  <sheetProtection/>
  <mergeCells count="8">
    <mergeCell ref="A1:H1"/>
    <mergeCell ref="B20:H20"/>
    <mergeCell ref="B22:H22"/>
    <mergeCell ref="B35:H35"/>
    <mergeCell ref="B37:H37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0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1">
      <selection activeCell="F48" sqref="F48"/>
    </sheetView>
  </sheetViews>
  <sheetFormatPr defaultColWidth="11.421875" defaultRowHeight="12.75"/>
  <cols>
    <col min="1" max="1" width="12.57421875" style="61" customWidth="1"/>
    <col min="2" max="2" width="34.28125" style="62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 customHeight="1">
      <c r="A2" s="78"/>
      <c r="B2" s="80"/>
      <c r="C2" s="80"/>
      <c r="D2" s="80"/>
      <c r="E2" s="80"/>
      <c r="F2" s="80"/>
      <c r="G2" s="80"/>
      <c r="H2" s="80"/>
      <c r="I2" s="80"/>
      <c r="J2" s="80"/>
    </row>
    <row r="3" spans="1:10" s="5" customFormat="1" ht="39">
      <c r="A3" s="4" t="s">
        <v>18</v>
      </c>
      <c r="B3" s="79" t="s">
        <v>19</v>
      </c>
      <c r="C3" s="4" t="s">
        <v>41</v>
      </c>
      <c r="D3" s="4" t="s">
        <v>67</v>
      </c>
      <c r="E3" s="4" t="s">
        <v>66</v>
      </c>
      <c r="F3" s="3"/>
      <c r="G3" s="3"/>
      <c r="H3" s="3"/>
      <c r="I3" s="3"/>
      <c r="J3" s="3"/>
    </row>
    <row r="4" spans="1:10" ht="12.75">
      <c r="A4" s="91"/>
      <c r="B4" s="81"/>
      <c r="C4" s="82"/>
      <c r="D4" s="82"/>
      <c r="E4" s="82"/>
      <c r="F4" s="3"/>
      <c r="G4" s="3"/>
      <c r="H4" s="3"/>
      <c r="I4" s="3"/>
      <c r="J4" s="3"/>
    </row>
    <row r="5" spans="1:10" s="5" customFormat="1" ht="12.75">
      <c r="A5" s="92"/>
      <c r="B5" s="83" t="s">
        <v>32</v>
      </c>
      <c r="C5" s="195">
        <f>C9+C23+C36</f>
        <v>5091521.02</v>
      </c>
      <c r="D5" s="195">
        <f>C5</f>
        <v>5091521.02</v>
      </c>
      <c r="E5" s="195">
        <f>D5</f>
        <v>5091521.02</v>
      </c>
      <c r="F5" s="3"/>
      <c r="G5" s="3"/>
      <c r="H5" s="3"/>
      <c r="I5" s="3"/>
      <c r="J5" s="3"/>
    </row>
    <row r="6" spans="1:10" ht="12.75" customHeight="1">
      <c r="A6" s="90"/>
      <c r="B6" s="85"/>
      <c r="C6" s="86"/>
      <c r="D6" s="194"/>
      <c r="E6" s="194"/>
      <c r="F6" s="3"/>
      <c r="G6" s="3"/>
      <c r="H6" s="3"/>
      <c r="I6" s="3"/>
      <c r="J6" s="3"/>
    </row>
    <row r="7" spans="1:10" s="5" customFormat="1" ht="12.75">
      <c r="A7" s="191" t="s">
        <v>58</v>
      </c>
      <c r="B7" s="192"/>
      <c r="C7" s="89"/>
      <c r="D7" s="193"/>
      <c r="E7" s="193"/>
      <c r="F7" s="3"/>
      <c r="G7" s="3"/>
      <c r="H7" s="3"/>
      <c r="I7" s="3"/>
      <c r="J7" s="3"/>
    </row>
    <row r="8" spans="1:10" s="5" customFormat="1" ht="12.75" customHeight="1">
      <c r="A8" s="87"/>
      <c r="B8" s="88" t="s">
        <v>45</v>
      </c>
      <c r="C8" s="89"/>
      <c r="D8" s="193"/>
      <c r="E8" s="193"/>
      <c r="F8" s="3"/>
      <c r="G8" s="3"/>
      <c r="H8" s="3"/>
      <c r="I8" s="3"/>
      <c r="J8" s="3"/>
    </row>
    <row r="9" spans="1:10" s="5" customFormat="1" ht="12.75">
      <c r="A9" s="90">
        <v>3</v>
      </c>
      <c r="B9" s="88" t="s">
        <v>43</v>
      </c>
      <c r="C9" s="193">
        <f>C10+C14+C19</f>
        <v>4515346.02</v>
      </c>
      <c r="D9" s="193">
        <f>C9</f>
        <v>4515346.02</v>
      </c>
      <c r="E9" s="195">
        <f aca="true" t="shared" si="0" ref="E9:E48">D9</f>
        <v>4515346.02</v>
      </c>
      <c r="F9" s="3"/>
      <c r="G9" s="3"/>
      <c r="H9" s="3"/>
      <c r="I9" s="3"/>
      <c r="J9" s="3"/>
    </row>
    <row r="10" spans="1:10" s="5" customFormat="1" ht="12.75">
      <c r="A10" s="90">
        <v>31</v>
      </c>
      <c r="B10" s="88" t="s">
        <v>20</v>
      </c>
      <c r="C10" s="193">
        <f>SUM(C11:C13)</f>
        <v>4160296.02</v>
      </c>
      <c r="D10" s="195">
        <f aca="true" t="shared" si="1" ref="D10:D48">C10</f>
        <v>4160296.02</v>
      </c>
      <c r="E10" s="194">
        <f t="shared" si="0"/>
        <v>4160296.02</v>
      </c>
      <c r="F10" s="3"/>
      <c r="G10" s="3"/>
      <c r="H10" s="3"/>
      <c r="I10" s="3"/>
      <c r="J10" s="3"/>
    </row>
    <row r="11" spans="1:10" ht="12.75">
      <c r="A11" s="84">
        <v>311</v>
      </c>
      <c r="B11" s="85" t="s">
        <v>21</v>
      </c>
      <c r="C11" s="194">
        <v>3338288.25</v>
      </c>
      <c r="D11" s="194">
        <f t="shared" si="1"/>
        <v>3338288.25</v>
      </c>
      <c r="E11" s="194">
        <f t="shared" si="0"/>
        <v>3338288.25</v>
      </c>
      <c r="F11" s="3"/>
      <c r="G11" s="3"/>
      <c r="H11" s="3"/>
      <c r="I11" s="3"/>
      <c r="J11" s="3"/>
    </row>
    <row r="12" spans="1:10" ht="12.75">
      <c r="A12" s="84">
        <v>312</v>
      </c>
      <c r="B12" s="85" t="s">
        <v>22</v>
      </c>
      <c r="C12" s="194">
        <v>162346.02</v>
      </c>
      <c r="D12" s="194">
        <f t="shared" si="1"/>
        <v>162346.02</v>
      </c>
      <c r="E12" s="194">
        <f t="shared" si="0"/>
        <v>162346.02</v>
      </c>
      <c r="F12" s="3"/>
      <c r="G12" s="3"/>
      <c r="H12" s="3"/>
      <c r="I12" s="3"/>
      <c r="J12" s="3"/>
    </row>
    <row r="13" spans="1:10" ht="12.75">
      <c r="A13" s="84">
        <v>313</v>
      </c>
      <c r="B13" s="85" t="s">
        <v>23</v>
      </c>
      <c r="C13" s="194">
        <v>659661.75</v>
      </c>
      <c r="D13" s="194">
        <f t="shared" si="1"/>
        <v>659661.75</v>
      </c>
      <c r="E13" s="196">
        <f t="shared" si="0"/>
        <v>659661.75</v>
      </c>
      <c r="F13" s="3"/>
      <c r="G13" s="3"/>
      <c r="H13" s="3"/>
      <c r="I13" s="3"/>
      <c r="J13" s="3"/>
    </row>
    <row r="14" spans="1:10" s="5" customFormat="1" ht="12.75">
      <c r="A14" s="90">
        <v>32</v>
      </c>
      <c r="B14" s="88" t="s">
        <v>24</v>
      </c>
      <c r="C14" s="193">
        <f>SUM(C15:C18)</f>
        <v>353050</v>
      </c>
      <c r="D14" s="193">
        <f t="shared" si="1"/>
        <v>353050</v>
      </c>
      <c r="E14" s="193">
        <f>D14</f>
        <v>353050</v>
      </c>
      <c r="F14" s="3"/>
      <c r="G14" s="3"/>
      <c r="H14" s="3"/>
      <c r="I14" s="3"/>
      <c r="J14" s="3"/>
    </row>
    <row r="15" spans="1:10" ht="12.75">
      <c r="A15" s="84">
        <v>321</v>
      </c>
      <c r="B15" s="85" t="s">
        <v>25</v>
      </c>
      <c r="C15" s="194">
        <v>214290</v>
      </c>
      <c r="D15" s="196">
        <f t="shared" si="1"/>
        <v>214290</v>
      </c>
      <c r="E15" s="194">
        <f t="shared" si="0"/>
        <v>214290</v>
      </c>
      <c r="F15" s="3"/>
      <c r="G15" s="3"/>
      <c r="H15" s="3"/>
      <c r="I15" s="3"/>
      <c r="J15" s="3"/>
    </row>
    <row r="16" spans="1:10" ht="12.75">
      <c r="A16" s="84">
        <v>322</v>
      </c>
      <c r="B16" s="85" t="s">
        <v>26</v>
      </c>
      <c r="C16" s="194">
        <v>136760</v>
      </c>
      <c r="D16" s="194">
        <f t="shared" si="1"/>
        <v>136760</v>
      </c>
      <c r="E16" s="194">
        <f t="shared" si="0"/>
        <v>136760</v>
      </c>
      <c r="F16" s="3"/>
      <c r="G16" s="3"/>
      <c r="H16" s="3"/>
      <c r="I16" s="3"/>
      <c r="J16" s="3"/>
    </row>
    <row r="17" spans="1:10" ht="12.75">
      <c r="A17" s="84">
        <v>323</v>
      </c>
      <c r="B17" s="85" t="s">
        <v>27</v>
      </c>
      <c r="C17" s="194"/>
      <c r="D17" s="193"/>
      <c r="E17" s="195"/>
      <c r="F17" s="3"/>
      <c r="G17" s="3"/>
      <c r="H17" s="3"/>
      <c r="I17" s="3"/>
      <c r="J17" s="3"/>
    </row>
    <row r="18" spans="1:10" ht="12.75">
      <c r="A18" s="84">
        <v>329</v>
      </c>
      <c r="B18" s="85" t="s">
        <v>57</v>
      </c>
      <c r="C18" s="194">
        <v>2000</v>
      </c>
      <c r="D18" s="194">
        <f t="shared" si="1"/>
        <v>2000</v>
      </c>
      <c r="E18" s="194">
        <f t="shared" si="0"/>
        <v>2000</v>
      </c>
      <c r="F18" s="3"/>
      <c r="G18" s="3"/>
      <c r="H18" s="3"/>
      <c r="I18" s="3"/>
      <c r="J18" s="3"/>
    </row>
    <row r="19" spans="1:10" s="5" customFormat="1" ht="12.75">
      <c r="A19" s="90">
        <v>34</v>
      </c>
      <c r="B19" s="88" t="s">
        <v>28</v>
      </c>
      <c r="C19" s="193">
        <f>C20</f>
        <v>2000</v>
      </c>
      <c r="D19" s="193">
        <f t="shared" si="1"/>
        <v>2000</v>
      </c>
      <c r="E19" s="193">
        <f t="shared" si="0"/>
        <v>2000</v>
      </c>
      <c r="F19" s="3"/>
      <c r="G19" s="3"/>
      <c r="H19" s="3"/>
      <c r="I19" s="3"/>
      <c r="J19" s="3"/>
    </row>
    <row r="20" spans="1:10" ht="12.75">
      <c r="A20" s="84">
        <v>343</v>
      </c>
      <c r="B20" s="85" t="s">
        <v>29</v>
      </c>
      <c r="C20" s="194">
        <v>2000</v>
      </c>
      <c r="D20" s="196">
        <f t="shared" si="1"/>
        <v>2000</v>
      </c>
      <c r="E20" s="194">
        <f t="shared" si="0"/>
        <v>2000</v>
      </c>
      <c r="F20" s="3"/>
      <c r="G20" s="3"/>
      <c r="H20" s="3"/>
      <c r="I20" s="3"/>
      <c r="J20" s="3"/>
    </row>
    <row r="21" spans="1:10" ht="12.75">
      <c r="A21" s="84"/>
      <c r="B21" s="85"/>
      <c r="C21" s="86"/>
      <c r="D21" s="194"/>
      <c r="E21" s="195"/>
      <c r="F21" s="3"/>
      <c r="G21" s="3"/>
      <c r="H21" s="3"/>
      <c r="I21" s="3"/>
      <c r="J21" s="3"/>
    </row>
    <row r="22" spans="1:10" ht="12.75">
      <c r="A22" s="191" t="s">
        <v>59</v>
      </c>
      <c r="B22" s="192"/>
      <c r="C22" s="86"/>
      <c r="D22" s="193"/>
      <c r="E22" s="194"/>
      <c r="F22" s="3"/>
      <c r="G22" s="3"/>
      <c r="H22" s="3"/>
      <c r="I22" s="3"/>
      <c r="J22" s="3"/>
    </row>
    <row r="23" spans="1:10" ht="12.75">
      <c r="A23" s="90">
        <v>3</v>
      </c>
      <c r="B23" s="88" t="s">
        <v>43</v>
      </c>
      <c r="C23" s="193">
        <f>C24+C31</f>
        <v>395175</v>
      </c>
      <c r="D23" s="193">
        <f t="shared" si="1"/>
        <v>395175</v>
      </c>
      <c r="E23" s="193">
        <f t="shared" si="0"/>
        <v>395175</v>
      </c>
      <c r="F23" s="3"/>
      <c r="G23" s="3"/>
      <c r="H23" s="3"/>
      <c r="I23" s="3"/>
      <c r="J23" s="3"/>
    </row>
    <row r="24" spans="1:10" ht="12.75">
      <c r="A24" s="90">
        <v>32</v>
      </c>
      <c r="B24" s="88" t="s">
        <v>24</v>
      </c>
      <c r="C24" s="193">
        <f>SUM(C25:C30)</f>
        <v>395175</v>
      </c>
      <c r="D24" s="193">
        <f t="shared" si="1"/>
        <v>395175</v>
      </c>
      <c r="E24" s="193">
        <f t="shared" si="0"/>
        <v>395175</v>
      </c>
      <c r="F24" s="3"/>
      <c r="G24" s="3"/>
      <c r="H24" s="3"/>
      <c r="I24" s="3"/>
      <c r="J24" s="3"/>
    </row>
    <row r="25" spans="1:10" ht="12.75">
      <c r="A25" s="84">
        <v>321</v>
      </c>
      <c r="B25" s="85" t="s">
        <v>60</v>
      </c>
      <c r="C25" s="194">
        <v>9400</v>
      </c>
      <c r="D25" s="196">
        <f t="shared" si="1"/>
        <v>9400</v>
      </c>
      <c r="E25" s="196">
        <f t="shared" si="0"/>
        <v>9400</v>
      </c>
      <c r="F25" s="3"/>
      <c r="G25" s="3"/>
      <c r="H25" s="3"/>
      <c r="I25" s="3"/>
      <c r="J25" s="3"/>
    </row>
    <row r="26" spans="1:10" s="5" customFormat="1" ht="12.75">
      <c r="A26" s="84">
        <v>322</v>
      </c>
      <c r="B26" s="85" t="s">
        <v>26</v>
      </c>
      <c r="C26" s="194">
        <v>292000</v>
      </c>
      <c r="D26" s="194">
        <f t="shared" si="1"/>
        <v>292000</v>
      </c>
      <c r="E26" s="194">
        <f t="shared" si="0"/>
        <v>292000</v>
      </c>
      <c r="F26" s="3"/>
      <c r="G26" s="3"/>
      <c r="H26" s="3"/>
      <c r="I26" s="3"/>
      <c r="J26" s="3"/>
    </row>
    <row r="27" spans="1:10" ht="12.75">
      <c r="A27" s="84">
        <v>323</v>
      </c>
      <c r="B27" s="85" t="s">
        <v>27</v>
      </c>
      <c r="C27" s="194">
        <v>80475</v>
      </c>
      <c r="D27" s="194">
        <f t="shared" si="1"/>
        <v>80475</v>
      </c>
      <c r="E27" s="194">
        <f t="shared" si="0"/>
        <v>80475</v>
      </c>
      <c r="F27" s="3"/>
      <c r="G27" s="3"/>
      <c r="H27" s="3"/>
      <c r="I27" s="3"/>
      <c r="J27" s="3"/>
    </row>
    <row r="28" spans="1:10" ht="12.75">
      <c r="A28" s="84">
        <v>329</v>
      </c>
      <c r="B28" s="85" t="s">
        <v>61</v>
      </c>
      <c r="C28" s="194">
        <v>9000</v>
      </c>
      <c r="D28" s="194">
        <f t="shared" si="1"/>
        <v>9000</v>
      </c>
      <c r="E28" s="194">
        <f t="shared" si="0"/>
        <v>9000</v>
      </c>
      <c r="F28" s="3"/>
      <c r="G28" s="3"/>
      <c r="H28" s="3"/>
      <c r="I28" s="3"/>
      <c r="J28" s="3"/>
    </row>
    <row r="29" spans="1:10" ht="12.75">
      <c r="A29" s="84">
        <v>343</v>
      </c>
      <c r="B29" s="85" t="s">
        <v>62</v>
      </c>
      <c r="C29" s="194">
        <v>3300</v>
      </c>
      <c r="D29" s="194">
        <f t="shared" si="1"/>
        <v>3300</v>
      </c>
      <c r="E29" s="196">
        <f t="shared" si="0"/>
        <v>3300</v>
      </c>
      <c r="F29" s="3"/>
      <c r="G29" s="3"/>
      <c r="H29" s="3"/>
      <c r="I29" s="3"/>
      <c r="J29" s="3"/>
    </row>
    <row r="30" spans="1:10" ht="12.75">
      <c r="A30" s="84">
        <v>372</v>
      </c>
      <c r="B30" s="85" t="s">
        <v>63</v>
      </c>
      <c r="C30" s="194">
        <v>1000</v>
      </c>
      <c r="D30" s="196">
        <f t="shared" si="1"/>
        <v>1000</v>
      </c>
      <c r="E30" s="194">
        <f t="shared" si="0"/>
        <v>1000</v>
      </c>
      <c r="F30" s="3"/>
      <c r="G30" s="3"/>
      <c r="H30" s="3"/>
      <c r="I30" s="3"/>
      <c r="J30" s="3"/>
    </row>
    <row r="31" spans="1:10" s="5" customFormat="1" ht="26.25">
      <c r="A31" s="90">
        <v>4</v>
      </c>
      <c r="B31" s="88" t="s">
        <v>30</v>
      </c>
      <c r="C31" s="193"/>
      <c r="D31" s="194"/>
      <c r="E31" s="193"/>
      <c r="F31" s="3"/>
      <c r="G31" s="3"/>
      <c r="H31" s="3"/>
      <c r="I31" s="3"/>
      <c r="J31" s="3"/>
    </row>
    <row r="32" spans="1:10" ht="26.25">
      <c r="A32" s="90">
        <v>42</v>
      </c>
      <c r="B32" s="88" t="s">
        <v>46</v>
      </c>
      <c r="C32" s="194"/>
      <c r="D32" s="193"/>
      <c r="E32" s="193"/>
      <c r="F32" s="3"/>
      <c r="G32" s="3"/>
      <c r="H32" s="3"/>
      <c r="I32" s="3"/>
      <c r="J32" s="3"/>
    </row>
    <row r="33" spans="1:10" ht="12.75">
      <c r="A33" s="84">
        <v>421</v>
      </c>
      <c r="B33" s="85" t="s">
        <v>42</v>
      </c>
      <c r="C33" s="194"/>
      <c r="D33" s="193"/>
      <c r="E33" s="195"/>
      <c r="F33" s="3"/>
      <c r="G33" s="3"/>
      <c r="H33" s="3"/>
      <c r="I33" s="3"/>
      <c r="J33" s="3"/>
    </row>
    <row r="34" spans="1:10" s="5" customFormat="1" ht="12.75" customHeight="1">
      <c r="A34" s="90"/>
      <c r="B34" s="88"/>
      <c r="C34" s="89"/>
      <c r="D34" s="193"/>
      <c r="E34" s="194"/>
      <c r="F34" s="3"/>
      <c r="G34" s="3"/>
      <c r="H34" s="3"/>
      <c r="I34" s="3"/>
      <c r="J34" s="3"/>
    </row>
    <row r="35" spans="1:10" s="5" customFormat="1" ht="12.75" customHeight="1">
      <c r="A35" s="90"/>
      <c r="B35" s="88"/>
      <c r="C35" s="89"/>
      <c r="D35" s="195"/>
      <c r="E35" s="193"/>
      <c r="F35" s="3"/>
      <c r="G35" s="3"/>
      <c r="H35" s="3"/>
      <c r="I35" s="3"/>
      <c r="J35" s="3"/>
    </row>
    <row r="36" spans="1:10" s="5" customFormat="1" ht="12.75" customHeight="1">
      <c r="A36" s="191" t="s">
        <v>64</v>
      </c>
      <c r="B36" s="192"/>
      <c r="C36" s="193">
        <f>C37+C45</f>
        <v>181000</v>
      </c>
      <c r="D36" s="193">
        <f t="shared" si="1"/>
        <v>181000</v>
      </c>
      <c r="E36" s="193">
        <f t="shared" si="0"/>
        <v>181000</v>
      </c>
      <c r="F36" s="3"/>
      <c r="G36" s="3"/>
      <c r="H36" s="3"/>
      <c r="I36" s="3"/>
      <c r="J36" s="3"/>
    </row>
    <row r="37" spans="1:10" s="5" customFormat="1" ht="12.75" customHeight="1">
      <c r="A37" s="90">
        <v>3</v>
      </c>
      <c r="B37" s="88" t="s">
        <v>43</v>
      </c>
      <c r="C37" s="193">
        <f>C38</f>
        <v>20000</v>
      </c>
      <c r="D37" s="193">
        <f t="shared" si="1"/>
        <v>20000</v>
      </c>
      <c r="E37" s="195">
        <f t="shared" si="0"/>
        <v>20000</v>
      </c>
      <c r="F37" s="3"/>
      <c r="G37" s="3"/>
      <c r="H37" s="3"/>
      <c r="I37" s="3"/>
      <c r="J37" s="3"/>
    </row>
    <row r="38" spans="1:10" s="5" customFormat="1" ht="12.75" customHeight="1">
      <c r="A38" s="90">
        <v>32</v>
      </c>
      <c r="B38" s="88" t="s">
        <v>24</v>
      </c>
      <c r="C38" s="193">
        <f>SUM(C39:C44)</f>
        <v>20000</v>
      </c>
      <c r="D38" s="193">
        <f t="shared" si="1"/>
        <v>20000</v>
      </c>
      <c r="E38" s="193">
        <f t="shared" si="0"/>
        <v>20000</v>
      </c>
      <c r="F38" s="3"/>
      <c r="G38" s="3"/>
      <c r="H38" s="3"/>
      <c r="I38" s="3"/>
      <c r="J38" s="3"/>
    </row>
    <row r="39" spans="1:10" s="5" customFormat="1" ht="12.75" customHeight="1">
      <c r="A39" s="84">
        <v>321</v>
      </c>
      <c r="B39" s="85" t="s">
        <v>60</v>
      </c>
      <c r="C39" s="193"/>
      <c r="D39" s="193"/>
      <c r="E39" s="193"/>
      <c r="F39" s="3"/>
      <c r="G39" s="3"/>
      <c r="H39" s="3"/>
      <c r="I39" s="3"/>
      <c r="J39" s="3"/>
    </row>
    <row r="40" spans="1:10" s="5" customFormat="1" ht="12.75" customHeight="1">
      <c r="A40" s="84">
        <v>322</v>
      </c>
      <c r="B40" s="85" t="s">
        <v>26</v>
      </c>
      <c r="C40" s="194">
        <v>20000</v>
      </c>
      <c r="D40" s="196">
        <f t="shared" si="1"/>
        <v>20000</v>
      </c>
      <c r="E40" s="194">
        <f t="shared" si="0"/>
        <v>20000</v>
      </c>
      <c r="F40" s="3"/>
      <c r="G40" s="3"/>
      <c r="H40" s="3"/>
      <c r="I40" s="3"/>
      <c r="J40" s="3"/>
    </row>
    <row r="41" spans="1:10" s="5" customFormat="1" ht="12.75" customHeight="1">
      <c r="A41" s="84">
        <v>323</v>
      </c>
      <c r="B41" s="85" t="s">
        <v>27</v>
      </c>
      <c r="C41" s="193"/>
      <c r="D41" s="194"/>
      <c r="E41" s="195"/>
      <c r="F41" s="3"/>
      <c r="G41" s="3"/>
      <c r="H41" s="3"/>
      <c r="I41" s="3"/>
      <c r="J41" s="3"/>
    </row>
    <row r="42" spans="1:10" s="5" customFormat="1" ht="12.75" customHeight="1">
      <c r="A42" s="84">
        <v>329</v>
      </c>
      <c r="B42" s="85" t="s">
        <v>61</v>
      </c>
      <c r="C42" s="193"/>
      <c r="D42" s="193"/>
      <c r="E42" s="194"/>
      <c r="F42" s="3"/>
      <c r="G42" s="3"/>
      <c r="H42" s="3"/>
      <c r="I42" s="3"/>
      <c r="J42" s="3"/>
    </row>
    <row r="43" spans="1:10" s="5" customFormat="1" ht="12.75">
      <c r="A43" s="84">
        <v>343</v>
      </c>
      <c r="B43" s="85" t="s">
        <v>62</v>
      </c>
      <c r="C43" s="193"/>
      <c r="D43" s="193"/>
      <c r="E43" s="193"/>
      <c r="F43" s="3"/>
      <c r="G43" s="3"/>
      <c r="H43" s="3"/>
      <c r="I43" s="3"/>
      <c r="J43" s="3"/>
    </row>
    <row r="44" spans="1:10" s="5" customFormat="1" ht="12.75">
      <c r="A44" s="84">
        <v>372</v>
      </c>
      <c r="B44" s="85" t="s">
        <v>63</v>
      </c>
      <c r="C44" s="193"/>
      <c r="D44" s="193"/>
      <c r="E44" s="193"/>
      <c r="F44" s="3"/>
      <c r="G44" s="3"/>
      <c r="H44" s="3"/>
      <c r="I44" s="3"/>
      <c r="J44" s="3"/>
    </row>
    <row r="45" spans="1:10" s="5" customFormat="1" ht="26.25">
      <c r="A45" s="90">
        <v>4</v>
      </c>
      <c r="B45" s="88" t="s">
        <v>30</v>
      </c>
      <c r="C45" s="193">
        <f>C46</f>
        <v>161000</v>
      </c>
      <c r="D45" s="195">
        <f t="shared" si="1"/>
        <v>161000</v>
      </c>
      <c r="E45" s="195">
        <f t="shared" si="0"/>
        <v>161000</v>
      </c>
      <c r="F45" s="3"/>
      <c r="G45" s="3"/>
      <c r="H45" s="3"/>
      <c r="I45" s="3"/>
      <c r="J45" s="3"/>
    </row>
    <row r="46" spans="1:10" s="5" customFormat="1" ht="26.25">
      <c r="A46" s="90">
        <v>42</v>
      </c>
      <c r="B46" s="88" t="s">
        <v>46</v>
      </c>
      <c r="C46" s="193">
        <f>C48</f>
        <v>161000</v>
      </c>
      <c r="D46" s="193">
        <f t="shared" si="1"/>
        <v>161000</v>
      </c>
      <c r="E46" s="193">
        <f t="shared" si="0"/>
        <v>161000</v>
      </c>
      <c r="F46" s="3"/>
      <c r="G46" s="3"/>
      <c r="H46" s="3"/>
      <c r="I46" s="3"/>
      <c r="J46" s="3"/>
    </row>
    <row r="47" spans="1:10" ht="12.75">
      <c r="A47" s="84">
        <v>421</v>
      </c>
      <c r="B47" s="85" t="s">
        <v>42</v>
      </c>
      <c r="C47" s="161"/>
      <c r="D47" s="193"/>
      <c r="E47" s="193"/>
      <c r="F47" s="3"/>
      <c r="G47" s="3"/>
      <c r="H47" s="3"/>
      <c r="I47" s="3"/>
      <c r="J47" s="3"/>
    </row>
    <row r="48" spans="1:10" ht="12.75">
      <c r="A48" s="59">
        <v>422</v>
      </c>
      <c r="B48" s="7" t="s">
        <v>65</v>
      </c>
      <c r="C48" s="161">
        <v>161000</v>
      </c>
      <c r="D48" s="194">
        <f t="shared" si="1"/>
        <v>161000</v>
      </c>
      <c r="E48" s="194">
        <f t="shared" si="0"/>
        <v>161000</v>
      </c>
      <c r="F48" s="3"/>
      <c r="G48" s="3"/>
      <c r="H48" s="3"/>
      <c r="I48" s="3"/>
      <c r="J48" s="3"/>
    </row>
    <row r="49" spans="1:10" ht="12.75">
      <c r="A49" s="59"/>
      <c r="B49" s="7"/>
      <c r="C49" s="3"/>
      <c r="D49" s="3"/>
      <c r="E49" s="161"/>
      <c r="F49" s="3"/>
      <c r="G49" s="3"/>
      <c r="H49" s="3"/>
      <c r="I49" s="3"/>
      <c r="J49" s="3"/>
    </row>
    <row r="50" spans="1:10" ht="12.75">
      <c r="A50" s="59"/>
      <c r="B50" s="7"/>
      <c r="C50" s="3"/>
      <c r="D50" s="3"/>
      <c r="E50" s="161"/>
      <c r="F50" s="3"/>
      <c r="G50" s="3"/>
      <c r="H50" s="3"/>
      <c r="I50" s="3"/>
      <c r="J50" s="3"/>
    </row>
    <row r="51" spans="1:10" ht="12.75">
      <c r="A51" s="59"/>
      <c r="B51" s="7"/>
      <c r="C51" s="3"/>
      <c r="D51" s="3"/>
      <c r="E51" s="161"/>
      <c r="F51" s="3"/>
      <c r="G51" s="3"/>
      <c r="H51" s="3"/>
      <c r="I51" s="3"/>
      <c r="J51" s="3"/>
    </row>
    <row r="52" spans="1:10" ht="12.75">
      <c r="A52" s="59"/>
      <c r="B52" s="7"/>
      <c r="C52" s="3"/>
      <c r="D52" s="3"/>
      <c r="E52" s="161"/>
      <c r="F52" s="3"/>
      <c r="G52" s="3"/>
      <c r="H52" s="3"/>
      <c r="I52" s="3"/>
      <c r="J52" s="3"/>
    </row>
    <row r="53" spans="1:10" ht="12.75">
      <c r="A53" s="59"/>
      <c r="B53" s="7"/>
      <c r="C53" s="3"/>
      <c r="D53" s="3"/>
      <c r="E53" s="161"/>
      <c r="F53" s="3"/>
      <c r="G53" s="3"/>
      <c r="H53" s="3"/>
      <c r="I53" s="3"/>
      <c r="J53" s="3"/>
    </row>
    <row r="54" spans="1:10" ht="12.75">
      <c r="A54" s="59"/>
      <c r="B54" s="7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5" s="5" customFormat="1" ht="12.75">
      <c r="A60" s="3"/>
      <c r="B60" s="3"/>
      <c r="C60" s="3"/>
      <c r="D60" s="3"/>
      <c r="E60" s="3"/>
    </row>
    <row r="61" spans="1:10" ht="12.75">
      <c r="A61" s="2"/>
      <c r="B61" s="2"/>
      <c r="F61" s="3"/>
      <c r="G61" s="3"/>
      <c r="H61" s="3"/>
      <c r="I61" s="3"/>
      <c r="J61" s="3"/>
    </row>
    <row r="62" spans="1:10" ht="12.75">
      <c r="A62" s="2"/>
      <c r="B62" s="2"/>
      <c r="F62" s="3"/>
      <c r="G62" s="3"/>
      <c r="H62" s="3"/>
      <c r="I62" s="3"/>
      <c r="J62" s="3"/>
    </row>
    <row r="63" spans="1:10" ht="12.75">
      <c r="A63" s="2"/>
      <c r="B63" s="2"/>
      <c r="F63" s="3"/>
      <c r="G63" s="3"/>
      <c r="H63" s="3"/>
      <c r="I63" s="3"/>
      <c r="J63" s="3"/>
    </row>
    <row r="64" spans="1:10" ht="12.75">
      <c r="A64" s="2"/>
      <c r="B64" s="2"/>
      <c r="F64" s="3"/>
      <c r="G64" s="3"/>
      <c r="H64" s="3"/>
      <c r="I64" s="3"/>
      <c r="J64" s="3"/>
    </row>
    <row r="65" spans="1:10" ht="12.75">
      <c r="A65" s="2"/>
      <c r="B65" s="2"/>
      <c r="F65" s="3"/>
      <c r="G65" s="3"/>
      <c r="H65" s="3"/>
      <c r="I65" s="3"/>
      <c r="J65" s="3"/>
    </row>
    <row r="66" spans="1:10" ht="12.75">
      <c r="A66" s="2"/>
      <c r="B66" s="2"/>
      <c r="F66" s="3"/>
      <c r="G66" s="3"/>
      <c r="H66" s="3"/>
      <c r="I66" s="3"/>
      <c r="J66" s="3"/>
    </row>
    <row r="67" spans="1:5" s="5" customFormat="1" ht="12.75">
      <c r="A67" s="2"/>
      <c r="B67" s="2"/>
      <c r="C67" s="2"/>
      <c r="D67" s="2"/>
      <c r="E67" s="2"/>
    </row>
    <row r="68" spans="1:10" ht="12.75">
      <c r="A68" s="2"/>
      <c r="B68" s="2"/>
      <c r="F68" s="3"/>
      <c r="G68" s="3"/>
      <c r="H68" s="3"/>
      <c r="I68" s="3"/>
      <c r="J68" s="3"/>
    </row>
    <row r="69" spans="1:10" ht="12.75">
      <c r="A69" s="2"/>
      <c r="B69" s="2"/>
      <c r="F69" s="3"/>
      <c r="G69" s="3"/>
      <c r="H69" s="3"/>
      <c r="I69" s="3"/>
      <c r="J69" s="3"/>
    </row>
    <row r="70" spans="1:10" ht="12.75">
      <c r="A70" s="2"/>
      <c r="B70" s="2"/>
      <c r="F70" s="3"/>
      <c r="G70" s="3"/>
      <c r="H70" s="3"/>
      <c r="I70" s="3"/>
      <c r="J70" s="3"/>
    </row>
    <row r="71" spans="1:10" ht="12.75">
      <c r="A71" s="2"/>
      <c r="B71" s="2"/>
      <c r="F71" s="3"/>
      <c r="G71" s="3"/>
      <c r="H71" s="3"/>
      <c r="I71" s="3"/>
      <c r="J71" s="3"/>
    </row>
    <row r="72" spans="1:10" ht="12.75">
      <c r="A72" s="2"/>
      <c r="B72" s="2"/>
      <c r="F72" s="3"/>
      <c r="G72" s="3"/>
      <c r="H72" s="3"/>
      <c r="I72" s="3"/>
      <c r="J72" s="3"/>
    </row>
    <row r="73" spans="1:10" ht="12.75">
      <c r="A73" s="2"/>
      <c r="B73" s="2"/>
      <c r="F73" s="3"/>
      <c r="G73" s="3"/>
      <c r="H73" s="3"/>
      <c r="I73" s="3"/>
      <c r="J73" s="3"/>
    </row>
    <row r="74" spans="1:10" ht="12.75">
      <c r="A74" s="2"/>
      <c r="B74" s="2"/>
      <c r="F74" s="3"/>
      <c r="G74" s="3"/>
      <c r="H74" s="3"/>
      <c r="I74" s="3"/>
      <c r="J74" s="3"/>
    </row>
    <row r="75" spans="1:10" ht="12.75">
      <c r="A75" s="2"/>
      <c r="B75" s="2"/>
      <c r="F75" s="3"/>
      <c r="G75" s="3"/>
      <c r="H75" s="3"/>
      <c r="I75" s="3"/>
      <c r="J75" s="3"/>
    </row>
    <row r="76" spans="1:10" ht="12.75">
      <c r="A76" s="2"/>
      <c r="B76" s="2"/>
      <c r="F76" s="3"/>
      <c r="G76" s="3"/>
      <c r="H76" s="3"/>
      <c r="I76" s="3"/>
      <c r="J76" s="3"/>
    </row>
    <row r="77" spans="1:10" ht="12.75">
      <c r="A77" s="2"/>
      <c r="B77" s="2"/>
      <c r="F77" s="3"/>
      <c r="G77" s="3"/>
      <c r="H77" s="3"/>
      <c r="I77" s="3"/>
      <c r="J77" s="3"/>
    </row>
    <row r="78" spans="1:10" ht="12.75">
      <c r="A78" s="2"/>
      <c r="B78" s="2"/>
      <c r="F78" s="3"/>
      <c r="G78" s="3"/>
      <c r="H78" s="3"/>
      <c r="I78" s="3"/>
      <c r="J78" s="3"/>
    </row>
    <row r="79" spans="1:10" ht="12.75">
      <c r="A79" s="2"/>
      <c r="B79" s="2"/>
      <c r="F79" s="3"/>
      <c r="G79" s="3"/>
      <c r="H79" s="3"/>
      <c r="I79" s="3"/>
      <c r="J79" s="3"/>
    </row>
    <row r="80" spans="1:10" ht="12.75">
      <c r="A80" s="2"/>
      <c r="B80" s="2"/>
      <c r="F80" s="3"/>
      <c r="G80" s="3"/>
      <c r="H80" s="3"/>
      <c r="I80" s="3"/>
      <c r="J80" s="3"/>
    </row>
    <row r="81" spans="1:10" ht="12.75">
      <c r="A81" s="2"/>
      <c r="B81" s="2"/>
      <c r="F81" s="3"/>
      <c r="G81" s="3"/>
      <c r="H81" s="3"/>
      <c r="I81" s="3"/>
      <c r="J81" s="3"/>
    </row>
    <row r="82" spans="1:10" ht="12.75">
      <c r="A82" s="2"/>
      <c r="B82" s="2"/>
      <c r="F82" s="3"/>
      <c r="G82" s="3"/>
      <c r="H82" s="3"/>
      <c r="I82" s="3"/>
      <c r="J82" s="3"/>
    </row>
    <row r="83" spans="1:10" ht="12.75">
      <c r="A83" s="2"/>
      <c r="B83" s="2"/>
      <c r="F83" s="3"/>
      <c r="G83" s="3"/>
      <c r="H83" s="3"/>
      <c r="I83" s="3"/>
      <c r="J83" s="3"/>
    </row>
    <row r="84" spans="1:10" ht="12.75">
      <c r="A84" s="2"/>
      <c r="B84" s="2"/>
      <c r="F84" s="3"/>
      <c r="G84" s="3"/>
      <c r="H84" s="3"/>
      <c r="I84" s="3"/>
      <c r="J84" s="3"/>
    </row>
    <row r="85" spans="1:10" ht="12.75">
      <c r="A85" s="2"/>
      <c r="B85" s="2"/>
      <c r="F85" s="3"/>
      <c r="G85" s="3"/>
      <c r="H85" s="3"/>
      <c r="I85" s="3"/>
      <c r="J85" s="3"/>
    </row>
    <row r="86" spans="1:10" ht="12.75">
      <c r="A86" s="2"/>
      <c r="B86" s="2"/>
      <c r="F86" s="3"/>
      <c r="G86" s="3"/>
      <c r="H86" s="3"/>
      <c r="I86" s="3"/>
      <c r="J86" s="3"/>
    </row>
    <row r="87" spans="1:10" ht="12.75">
      <c r="A87" s="2"/>
      <c r="B87" s="2"/>
      <c r="F87" s="3"/>
      <c r="G87" s="3"/>
      <c r="H87" s="3"/>
      <c r="I87" s="3"/>
      <c r="J87" s="3"/>
    </row>
    <row r="88" spans="1:10" ht="12.75">
      <c r="A88" s="2"/>
      <c r="B88" s="2"/>
      <c r="F88" s="3"/>
      <c r="G88" s="3"/>
      <c r="H88" s="3"/>
      <c r="I88" s="3"/>
      <c r="J88" s="3"/>
    </row>
    <row r="89" spans="1:10" ht="12.75">
      <c r="A89" s="2"/>
      <c r="B89" s="2"/>
      <c r="F89" s="3"/>
      <c r="G89" s="3"/>
      <c r="H89" s="3"/>
      <c r="I89" s="3"/>
      <c r="J89" s="3"/>
    </row>
    <row r="90" spans="1:10" ht="12.75">
      <c r="A90" s="2"/>
      <c r="B90" s="2"/>
      <c r="F90" s="3"/>
      <c r="G90" s="3"/>
      <c r="H90" s="3"/>
      <c r="I90" s="3"/>
      <c r="J90" s="3"/>
    </row>
    <row r="91" spans="1:10" ht="12.75">
      <c r="A91" s="2"/>
      <c r="B91" s="2"/>
      <c r="F91" s="3"/>
      <c r="G91" s="3"/>
      <c r="H91" s="3"/>
      <c r="I91" s="3"/>
      <c r="J91" s="3"/>
    </row>
    <row r="92" spans="1:10" ht="12.75">
      <c r="A92" s="2"/>
      <c r="B92" s="2"/>
      <c r="F92" s="3"/>
      <c r="G92" s="3"/>
      <c r="H92" s="3"/>
      <c r="I92" s="3"/>
      <c r="J92" s="3"/>
    </row>
    <row r="93" spans="1:10" ht="12.75">
      <c r="A93" s="2"/>
      <c r="B93" s="2"/>
      <c r="F93" s="3"/>
      <c r="G93" s="3"/>
      <c r="H93" s="3"/>
      <c r="I93" s="3"/>
      <c r="J93" s="3"/>
    </row>
    <row r="94" spans="1:10" ht="12.75">
      <c r="A94" s="2"/>
      <c r="B94" s="2"/>
      <c r="F94" s="3"/>
      <c r="G94" s="3"/>
      <c r="H94" s="3"/>
      <c r="I94" s="3"/>
      <c r="J94" s="3"/>
    </row>
    <row r="95" spans="1:10" ht="12.75">
      <c r="A95" s="2"/>
      <c r="B95" s="2"/>
      <c r="F95" s="3"/>
      <c r="G95" s="3"/>
      <c r="H95" s="3"/>
      <c r="I95" s="3"/>
      <c r="J95" s="3"/>
    </row>
    <row r="96" spans="1:10" ht="12.75">
      <c r="A96" s="2"/>
      <c r="B96" s="2"/>
      <c r="F96" s="3"/>
      <c r="G96" s="3"/>
      <c r="H96" s="3"/>
      <c r="I96" s="3"/>
      <c r="J96" s="3"/>
    </row>
    <row r="97" spans="1:10" ht="12.75">
      <c r="A97" s="2"/>
      <c r="B97" s="2"/>
      <c r="F97" s="3"/>
      <c r="G97" s="3"/>
      <c r="H97" s="3"/>
      <c r="I97" s="3"/>
      <c r="J97" s="3"/>
    </row>
    <row r="98" spans="1:10" ht="12.75">
      <c r="A98" s="2"/>
      <c r="B98" s="2"/>
      <c r="F98" s="3"/>
      <c r="G98" s="3"/>
      <c r="H98" s="3"/>
      <c r="I98" s="3"/>
      <c r="J98" s="3"/>
    </row>
    <row r="99" spans="1:10" ht="12.75">
      <c r="A99" s="2"/>
      <c r="B99" s="2"/>
      <c r="F99" s="3"/>
      <c r="G99" s="3"/>
      <c r="H99" s="3"/>
      <c r="I99" s="3"/>
      <c r="J99" s="3"/>
    </row>
    <row r="100" spans="1:10" ht="12.75">
      <c r="A100" s="2"/>
      <c r="B100" s="2"/>
      <c r="F100" s="3"/>
      <c r="G100" s="3"/>
      <c r="H100" s="3"/>
      <c r="I100" s="3"/>
      <c r="J100" s="3"/>
    </row>
    <row r="101" spans="1:10" ht="12.75">
      <c r="A101" s="2"/>
      <c r="B101" s="2"/>
      <c r="F101" s="3"/>
      <c r="G101" s="3"/>
      <c r="H101" s="3"/>
      <c r="I101" s="3"/>
      <c r="J101" s="3"/>
    </row>
    <row r="102" spans="1:10" ht="12.75">
      <c r="A102" s="2"/>
      <c r="B102" s="2"/>
      <c r="F102" s="3"/>
      <c r="G102" s="3"/>
      <c r="H102" s="3"/>
      <c r="I102" s="3"/>
      <c r="J102" s="3"/>
    </row>
    <row r="103" spans="1:10" ht="12.75">
      <c r="A103" s="2"/>
      <c r="B103" s="2"/>
      <c r="F103" s="3"/>
      <c r="G103" s="3"/>
      <c r="H103" s="3"/>
      <c r="I103" s="3"/>
      <c r="J103" s="3"/>
    </row>
    <row r="104" spans="1:10" ht="12.75">
      <c r="A104" s="2"/>
      <c r="B104" s="2"/>
      <c r="F104" s="3"/>
      <c r="G104" s="3"/>
      <c r="H104" s="3"/>
      <c r="I104" s="3"/>
      <c r="J104" s="3"/>
    </row>
    <row r="105" spans="1:10" ht="12.75">
      <c r="A105" s="2"/>
      <c r="B105" s="2"/>
      <c r="F105" s="3"/>
      <c r="G105" s="3"/>
      <c r="H105" s="3"/>
      <c r="I105" s="3"/>
      <c r="J105" s="3"/>
    </row>
    <row r="106" spans="1:10" ht="12.75">
      <c r="A106" s="2"/>
      <c r="B106" s="2"/>
      <c r="F106" s="3"/>
      <c r="G106" s="3"/>
      <c r="H106" s="3"/>
      <c r="I106" s="3"/>
      <c r="J106" s="3"/>
    </row>
    <row r="107" spans="1:10" ht="12.75">
      <c r="A107" s="2"/>
      <c r="B107" s="2"/>
      <c r="F107" s="3"/>
      <c r="G107" s="3"/>
      <c r="H107" s="3"/>
      <c r="I107" s="3"/>
      <c r="J107" s="3"/>
    </row>
    <row r="108" spans="1:10" ht="12.75">
      <c r="A108" s="2"/>
      <c r="B108" s="2"/>
      <c r="F108" s="3"/>
      <c r="G108" s="3"/>
      <c r="H108" s="3"/>
      <c r="I108" s="3"/>
      <c r="J108" s="3"/>
    </row>
    <row r="109" spans="1:10" ht="12.75">
      <c r="A109" s="2"/>
      <c r="B109" s="2"/>
      <c r="F109" s="3"/>
      <c r="G109" s="3"/>
      <c r="H109" s="3"/>
      <c r="I109" s="3"/>
      <c r="J109" s="3"/>
    </row>
    <row r="110" spans="1:10" ht="12.75">
      <c r="A110" s="2"/>
      <c r="B110" s="2"/>
      <c r="F110" s="3"/>
      <c r="G110" s="3"/>
      <c r="H110" s="3"/>
      <c r="I110" s="3"/>
      <c r="J110" s="3"/>
    </row>
    <row r="111" spans="1:10" ht="12.75">
      <c r="A111" s="2"/>
      <c r="B111" s="2"/>
      <c r="F111" s="3"/>
      <c r="G111" s="3"/>
      <c r="H111" s="3"/>
      <c r="I111" s="3"/>
      <c r="J111" s="3"/>
    </row>
    <row r="112" spans="1:10" ht="12.75">
      <c r="A112" s="2"/>
      <c r="B112" s="2"/>
      <c r="F112" s="3"/>
      <c r="G112" s="3"/>
      <c r="H112" s="3"/>
      <c r="I112" s="3"/>
      <c r="J112" s="3"/>
    </row>
    <row r="113" spans="1:10" ht="12.75">
      <c r="A113" s="2"/>
      <c r="B113" s="2"/>
      <c r="F113" s="3"/>
      <c r="G113" s="3"/>
      <c r="H113" s="3"/>
      <c r="I113" s="3"/>
      <c r="J113" s="3"/>
    </row>
    <row r="114" spans="1:10" ht="12.75">
      <c r="A114" s="2"/>
      <c r="B114" s="2"/>
      <c r="F114" s="3"/>
      <c r="G114" s="3"/>
      <c r="H114" s="3"/>
      <c r="I114" s="3"/>
      <c r="J114" s="3"/>
    </row>
    <row r="115" spans="1:10" ht="12.75">
      <c r="A115" s="2"/>
      <c r="B115" s="2"/>
      <c r="F115" s="3"/>
      <c r="G115" s="3"/>
      <c r="H115" s="3"/>
      <c r="I115" s="3"/>
      <c r="J115" s="3"/>
    </row>
    <row r="116" spans="1:10" ht="12.75">
      <c r="A116" s="2"/>
      <c r="B116" s="2"/>
      <c r="F116" s="3"/>
      <c r="G116" s="3"/>
      <c r="H116" s="3"/>
      <c r="I116" s="3"/>
      <c r="J116" s="3"/>
    </row>
    <row r="117" spans="1:10" ht="12.75">
      <c r="A117" s="2"/>
      <c r="B117" s="2"/>
      <c r="F117" s="3"/>
      <c r="G117" s="3"/>
      <c r="H117" s="3"/>
      <c r="I117" s="3"/>
      <c r="J117" s="3"/>
    </row>
    <row r="118" spans="1:10" ht="12.75">
      <c r="A118" s="2"/>
      <c r="B118" s="2"/>
      <c r="F118" s="3"/>
      <c r="G118" s="3"/>
      <c r="H118" s="3"/>
      <c r="I118" s="3"/>
      <c r="J118" s="3"/>
    </row>
    <row r="119" spans="1:10" ht="12.75">
      <c r="A119" s="2"/>
      <c r="B119" s="2"/>
      <c r="F119" s="3"/>
      <c r="G119" s="3"/>
      <c r="H119" s="3"/>
      <c r="I119" s="3"/>
      <c r="J119" s="3"/>
    </row>
    <row r="120" spans="1:10" ht="12.75">
      <c r="A120" s="2"/>
      <c r="B120" s="2"/>
      <c r="F120" s="3"/>
      <c r="G120" s="3"/>
      <c r="H120" s="3"/>
      <c r="I120" s="3"/>
      <c r="J120" s="3"/>
    </row>
    <row r="121" spans="1:10" ht="12.75">
      <c r="A121" s="2"/>
      <c r="B121" s="2"/>
      <c r="F121" s="3"/>
      <c r="G121" s="3"/>
      <c r="H121" s="3"/>
      <c r="I121" s="3"/>
      <c r="J121" s="3"/>
    </row>
    <row r="122" spans="1:10" ht="12.75">
      <c r="A122" s="2"/>
      <c r="B122" s="2"/>
      <c r="F122" s="3"/>
      <c r="G122" s="3"/>
      <c r="H122" s="3"/>
      <c r="I122" s="3"/>
      <c r="J122" s="3"/>
    </row>
    <row r="123" spans="1:10" ht="12.75">
      <c r="A123" s="2"/>
      <c r="B123" s="2"/>
      <c r="F123" s="3"/>
      <c r="G123" s="3"/>
      <c r="H123" s="3"/>
      <c r="I123" s="3"/>
      <c r="J123" s="3"/>
    </row>
    <row r="124" spans="1:10" ht="12.75">
      <c r="A124" s="2"/>
      <c r="B124" s="2"/>
      <c r="F124" s="3"/>
      <c r="G124" s="3"/>
      <c r="H124" s="3"/>
      <c r="I124" s="3"/>
      <c r="J124" s="3"/>
    </row>
    <row r="125" spans="1:10" ht="12.75">
      <c r="A125" s="2"/>
      <c r="B125" s="2"/>
      <c r="F125" s="3"/>
      <c r="G125" s="3"/>
      <c r="H125" s="3"/>
      <c r="I125" s="3"/>
      <c r="J125" s="3"/>
    </row>
    <row r="126" spans="1:10" ht="12.75">
      <c r="A126" s="2"/>
      <c r="B126" s="2"/>
      <c r="F126" s="3"/>
      <c r="G126" s="3"/>
      <c r="H126" s="3"/>
      <c r="I126" s="3"/>
      <c r="J126" s="3"/>
    </row>
    <row r="127" spans="1:10" ht="12.75">
      <c r="A127" s="2"/>
      <c r="B127" s="2"/>
      <c r="F127" s="3"/>
      <c r="G127" s="3"/>
      <c r="H127" s="3"/>
      <c r="I127" s="3"/>
      <c r="J127" s="3"/>
    </row>
    <row r="128" spans="1:10" ht="12.75">
      <c r="A128" s="2"/>
      <c r="B128" s="2"/>
      <c r="F128" s="3"/>
      <c r="G128" s="3"/>
      <c r="H128" s="3"/>
      <c r="I128" s="3"/>
      <c r="J128" s="3"/>
    </row>
    <row r="129" spans="1:10" ht="12.75">
      <c r="A129" s="2"/>
      <c r="B129" s="2"/>
      <c r="F129" s="3"/>
      <c r="G129" s="3"/>
      <c r="H129" s="3"/>
      <c r="I129" s="3"/>
      <c r="J129" s="3"/>
    </row>
    <row r="130" spans="1:10" ht="12.75">
      <c r="A130" s="2"/>
      <c r="B130" s="2"/>
      <c r="F130" s="3"/>
      <c r="G130" s="3"/>
      <c r="H130" s="3"/>
      <c r="I130" s="3"/>
      <c r="J130" s="3"/>
    </row>
    <row r="131" spans="1:10" ht="12.75">
      <c r="A131" s="2"/>
      <c r="B131" s="2"/>
      <c r="F131" s="3"/>
      <c r="G131" s="3"/>
      <c r="H131" s="3"/>
      <c r="I131" s="3"/>
      <c r="J131" s="3"/>
    </row>
    <row r="132" spans="1:10" ht="12.75">
      <c r="A132" s="2"/>
      <c r="B132" s="2"/>
      <c r="F132" s="3"/>
      <c r="G132" s="3"/>
      <c r="H132" s="3"/>
      <c r="I132" s="3"/>
      <c r="J132" s="3"/>
    </row>
    <row r="133" spans="1:10" ht="12.75">
      <c r="A133" s="2"/>
      <c r="B133" s="2"/>
      <c r="F133" s="3"/>
      <c r="G133" s="3"/>
      <c r="H133" s="3"/>
      <c r="I133" s="3"/>
      <c r="J133" s="3"/>
    </row>
    <row r="134" spans="1:10" ht="12.75">
      <c r="A134" s="2"/>
      <c r="B134" s="2"/>
      <c r="F134" s="3"/>
      <c r="G134" s="3"/>
      <c r="H134" s="3"/>
      <c r="I134" s="3"/>
      <c r="J134" s="3"/>
    </row>
    <row r="135" spans="1:10" ht="12.75">
      <c r="A135" s="2"/>
      <c r="B135" s="2"/>
      <c r="F135" s="3"/>
      <c r="G135" s="3"/>
      <c r="H135" s="3"/>
      <c r="I135" s="3"/>
      <c r="J135" s="3"/>
    </row>
    <row r="136" spans="1:10" ht="12.75">
      <c r="A136" s="2"/>
      <c r="B136" s="2"/>
      <c r="F136" s="3"/>
      <c r="G136" s="3"/>
      <c r="H136" s="3"/>
      <c r="I136" s="3"/>
      <c r="J136" s="3"/>
    </row>
    <row r="137" spans="1:10" ht="12.75">
      <c r="A137" s="2"/>
      <c r="B137" s="2"/>
      <c r="F137" s="3"/>
      <c r="G137" s="3"/>
      <c r="H137" s="3"/>
      <c r="I137" s="3"/>
      <c r="J137" s="3"/>
    </row>
    <row r="138" spans="1:10" ht="12.75">
      <c r="A138" s="2"/>
      <c r="B138" s="2"/>
      <c r="F138" s="3"/>
      <c r="G138" s="3"/>
      <c r="H138" s="3"/>
      <c r="I138" s="3"/>
      <c r="J138" s="3"/>
    </row>
    <row r="139" spans="1:10" ht="12.75">
      <c r="A139" s="2"/>
      <c r="B139" s="2"/>
      <c r="F139" s="3"/>
      <c r="G139" s="3"/>
      <c r="H139" s="3"/>
      <c r="I139" s="3"/>
      <c r="J139" s="3"/>
    </row>
    <row r="140" spans="1:10" ht="12.75">
      <c r="A140" s="2"/>
      <c r="B140" s="2"/>
      <c r="F140" s="3"/>
      <c r="G140" s="3"/>
      <c r="H140" s="3"/>
      <c r="I140" s="3"/>
      <c r="J140" s="3"/>
    </row>
    <row r="141" spans="1:10" ht="12.75">
      <c r="A141" s="2"/>
      <c r="B141" s="2"/>
      <c r="F141" s="3"/>
      <c r="G141" s="3"/>
      <c r="H141" s="3"/>
      <c r="I141" s="3"/>
      <c r="J141" s="3"/>
    </row>
    <row r="142" spans="1:10" ht="12.75">
      <c r="A142" s="2"/>
      <c r="B142" s="2"/>
      <c r="F142" s="3"/>
      <c r="G142" s="3"/>
      <c r="H142" s="3"/>
      <c r="I142" s="3"/>
      <c r="J142" s="3"/>
    </row>
    <row r="143" spans="1:10" ht="12.75">
      <c r="A143" s="2"/>
      <c r="B143" s="2"/>
      <c r="F143" s="3"/>
      <c r="G143" s="3"/>
      <c r="H143" s="3"/>
      <c r="I143" s="3"/>
      <c r="J143" s="3"/>
    </row>
    <row r="144" spans="1:10" ht="12.75">
      <c r="A144" s="2"/>
      <c r="B144" s="2"/>
      <c r="F144" s="3"/>
      <c r="G144" s="3"/>
      <c r="H144" s="3"/>
      <c r="I144" s="3"/>
      <c r="J144" s="3"/>
    </row>
    <row r="145" spans="1:10" ht="12.75">
      <c r="A145" s="2"/>
      <c r="B145" s="2"/>
      <c r="F145" s="3"/>
      <c r="G145" s="3"/>
      <c r="H145" s="3"/>
      <c r="I145" s="3"/>
      <c r="J145" s="3"/>
    </row>
    <row r="146" spans="1:10" ht="12.75">
      <c r="A146" s="2"/>
      <c r="B146" s="2"/>
      <c r="F146" s="3"/>
      <c r="G146" s="3"/>
      <c r="H146" s="3"/>
      <c r="I146" s="3"/>
      <c r="J146" s="3"/>
    </row>
    <row r="147" spans="1:10" ht="12.75">
      <c r="A147" s="2"/>
      <c r="B147" s="2"/>
      <c r="F147" s="3"/>
      <c r="G147" s="3"/>
      <c r="H147" s="3"/>
      <c r="I147" s="3"/>
      <c r="J147" s="3"/>
    </row>
    <row r="148" spans="1:10" ht="12.75">
      <c r="A148" s="2"/>
      <c r="B148" s="2"/>
      <c r="F148" s="3"/>
      <c r="G148" s="3"/>
      <c r="H148" s="3"/>
      <c r="I148" s="3"/>
      <c r="J148" s="3"/>
    </row>
    <row r="149" spans="1:10" ht="12.75">
      <c r="A149" s="2"/>
      <c r="B149" s="2"/>
      <c r="F149" s="3"/>
      <c r="G149" s="3"/>
      <c r="H149" s="3"/>
      <c r="I149" s="3"/>
      <c r="J149" s="3"/>
    </row>
    <row r="150" spans="1:10" ht="12.75">
      <c r="A150" s="2"/>
      <c r="B150" s="2"/>
      <c r="F150" s="3"/>
      <c r="G150" s="3"/>
      <c r="H150" s="3"/>
      <c r="I150" s="3"/>
      <c r="J150" s="3"/>
    </row>
    <row r="151" spans="1:10" ht="12.75">
      <c r="A151" s="2"/>
      <c r="B151" s="2"/>
      <c r="F151" s="3"/>
      <c r="G151" s="3"/>
      <c r="H151" s="3"/>
      <c r="I151" s="3"/>
      <c r="J151" s="3"/>
    </row>
    <row r="152" spans="1:10" ht="12.75">
      <c r="A152" s="2"/>
      <c r="B152" s="2"/>
      <c r="F152" s="3"/>
      <c r="G152" s="3"/>
      <c r="H152" s="3"/>
      <c r="I152" s="3"/>
      <c r="J152" s="3"/>
    </row>
    <row r="153" spans="1:10" ht="12.75">
      <c r="A153" s="2"/>
      <c r="B153" s="2"/>
      <c r="F153" s="3"/>
      <c r="G153" s="3"/>
      <c r="H153" s="3"/>
      <c r="I153" s="3"/>
      <c r="J153" s="3"/>
    </row>
    <row r="154" spans="1:10" ht="12.75">
      <c r="A154" s="2"/>
      <c r="B154" s="2"/>
      <c r="F154" s="3"/>
      <c r="G154" s="3"/>
      <c r="H154" s="3"/>
      <c r="I154" s="3"/>
      <c r="J154" s="3"/>
    </row>
    <row r="155" spans="1:10" ht="12.75">
      <c r="A155" s="2"/>
      <c r="B155" s="2"/>
      <c r="F155" s="3"/>
      <c r="G155" s="3"/>
      <c r="H155" s="3"/>
      <c r="I155" s="3"/>
      <c r="J155" s="3"/>
    </row>
    <row r="156" spans="1:10" ht="12.75">
      <c r="A156" s="2"/>
      <c r="B156" s="2"/>
      <c r="F156" s="3"/>
      <c r="G156" s="3"/>
      <c r="H156" s="3"/>
      <c r="I156" s="3"/>
      <c r="J156" s="3"/>
    </row>
    <row r="157" spans="1:10" ht="12.75">
      <c r="A157" s="2"/>
      <c r="B157" s="2"/>
      <c r="F157" s="3"/>
      <c r="G157" s="3"/>
      <c r="H157" s="3"/>
      <c r="I157" s="3"/>
      <c r="J157" s="3"/>
    </row>
    <row r="158" spans="1:10" ht="12.75">
      <c r="A158" s="2"/>
      <c r="B158" s="2"/>
      <c r="F158" s="3"/>
      <c r="G158" s="3"/>
      <c r="H158" s="3"/>
      <c r="I158" s="3"/>
      <c r="J158" s="3"/>
    </row>
    <row r="159" spans="1:5" ht="12.75">
      <c r="A159" s="60"/>
      <c r="B159" s="7"/>
      <c r="C159" s="3"/>
      <c r="D159" s="3"/>
      <c r="E159" s="3"/>
    </row>
    <row r="160" spans="1:5" ht="12.75">
      <c r="A160" s="60"/>
      <c r="B160" s="7"/>
      <c r="C160" s="3"/>
      <c r="D160" s="3"/>
      <c r="E160" s="3"/>
    </row>
    <row r="161" spans="1:5" ht="12.75">
      <c r="A161" s="60"/>
      <c r="B161" s="7"/>
      <c r="C161" s="3"/>
      <c r="D161" s="3"/>
      <c r="E161" s="3"/>
    </row>
    <row r="162" spans="1:5" ht="12.75">
      <c r="A162" s="60"/>
      <c r="B162" s="7"/>
      <c r="C162" s="3"/>
      <c r="D162" s="3"/>
      <c r="E162" s="3"/>
    </row>
    <row r="163" spans="1:5" ht="12.75">
      <c r="A163" s="60"/>
      <c r="B163" s="7"/>
      <c r="C163" s="3"/>
      <c r="D163" s="3"/>
      <c r="E163" s="3"/>
    </row>
    <row r="164" spans="1:5" ht="12.75">
      <c r="A164" s="60"/>
      <c r="B164" s="7"/>
      <c r="C164" s="3"/>
      <c r="D164" s="3"/>
      <c r="E164" s="3"/>
    </row>
    <row r="165" spans="1:5" ht="12.75">
      <c r="A165" s="60"/>
      <c r="B165" s="7"/>
      <c r="C165" s="3"/>
      <c r="D165" s="3"/>
      <c r="E165" s="3"/>
    </row>
    <row r="166" spans="1:5" ht="12.75">
      <c r="A166" s="60"/>
      <c r="B166" s="7"/>
      <c r="C166" s="3"/>
      <c r="D166" s="3"/>
      <c r="E166" s="3"/>
    </row>
    <row r="167" spans="1:5" ht="12.75">
      <c r="A167" s="60"/>
      <c r="B167" s="7"/>
      <c r="C167" s="3"/>
      <c r="D167" s="3"/>
      <c r="E167" s="3"/>
    </row>
    <row r="168" spans="1:5" ht="12.75">
      <c r="A168" s="60"/>
      <c r="B168" s="7"/>
      <c r="C168" s="3"/>
      <c r="D168" s="3"/>
      <c r="E168" s="3"/>
    </row>
    <row r="169" spans="1:5" ht="12.75">
      <c r="A169" s="60"/>
      <c r="B169" s="7"/>
      <c r="C169" s="3"/>
      <c r="D169" s="3"/>
      <c r="E169" s="3"/>
    </row>
    <row r="170" spans="1:5" ht="12.75">
      <c r="A170" s="60"/>
      <c r="B170" s="7"/>
      <c r="C170" s="3"/>
      <c r="D170" s="3"/>
      <c r="E170" s="3"/>
    </row>
    <row r="171" spans="1:5" ht="12.75">
      <c r="A171" s="60"/>
      <c r="B171" s="7"/>
      <c r="C171" s="3"/>
      <c r="D171" s="3"/>
      <c r="E171" s="3"/>
    </row>
    <row r="172" spans="1:5" ht="12.75">
      <c r="A172" s="60"/>
      <c r="B172" s="7"/>
      <c r="C172" s="3"/>
      <c r="D172" s="3"/>
      <c r="E172" s="3"/>
    </row>
    <row r="173" spans="1:5" ht="12.75">
      <c r="A173" s="60"/>
      <c r="B173" s="7"/>
      <c r="C173" s="3"/>
      <c r="D173" s="3"/>
      <c r="E173" s="3"/>
    </row>
    <row r="174" spans="1:5" ht="12.75">
      <c r="A174" s="60"/>
      <c r="B174" s="7"/>
      <c r="C174" s="3"/>
      <c r="D174" s="3"/>
      <c r="E174" s="3"/>
    </row>
    <row r="175" spans="1:5" ht="12.75">
      <c r="A175" s="60"/>
      <c r="B175" s="7"/>
      <c r="C175" s="3"/>
      <c r="D175" s="3"/>
      <c r="E175" s="3"/>
    </row>
    <row r="176" spans="1:5" ht="12.75">
      <c r="A176" s="60"/>
      <c r="B176" s="7"/>
      <c r="C176" s="3"/>
      <c r="D176" s="3"/>
      <c r="E176" s="3"/>
    </row>
    <row r="177" spans="1:5" ht="12.75">
      <c r="A177" s="60"/>
      <c r="B177" s="7"/>
      <c r="C177" s="3"/>
      <c r="D177" s="3"/>
      <c r="E177" s="3"/>
    </row>
    <row r="178" spans="1:5" ht="12.75">
      <c r="A178" s="60"/>
      <c r="B178" s="7"/>
      <c r="C178" s="3"/>
      <c r="D178" s="3"/>
      <c r="E178" s="3"/>
    </row>
    <row r="179" spans="1:5" ht="12.75">
      <c r="A179" s="60"/>
      <c r="B179" s="7"/>
      <c r="C179" s="3"/>
      <c r="D179" s="3"/>
      <c r="E179" s="3"/>
    </row>
    <row r="180" spans="1:5" ht="12.75">
      <c r="A180" s="60"/>
      <c r="B180" s="7"/>
      <c r="C180" s="3"/>
      <c r="D180" s="3"/>
      <c r="E180" s="3"/>
    </row>
    <row r="181" spans="1:5" ht="12.75">
      <c r="A181" s="60"/>
      <c r="B181" s="7"/>
      <c r="C181" s="3"/>
      <c r="D181" s="3"/>
      <c r="E181" s="3"/>
    </row>
    <row r="182" spans="1:5" ht="12.75">
      <c r="A182" s="60"/>
      <c r="B182" s="7"/>
      <c r="C182" s="3"/>
      <c r="D182" s="3"/>
      <c r="E182" s="3"/>
    </row>
    <row r="183" spans="1:5" ht="12.75">
      <c r="A183" s="60"/>
      <c r="B183" s="7"/>
      <c r="C183" s="3"/>
      <c r="D183" s="3"/>
      <c r="E183" s="3"/>
    </row>
    <row r="184" spans="1:5" ht="12.75">
      <c r="A184" s="60"/>
      <c r="B184" s="7"/>
      <c r="C184" s="3"/>
      <c r="D184" s="3"/>
      <c r="E184" s="3"/>
    </row>
  </sheetData>
  <sheetProtection/>
  <mergeCells count="4">
    <mergeCell ref="A1:J1"/>
    <mergeCell ref="A7:B7"/>
    <mergeCell ref="A22:B22"/>
    <mergeCell ref="A36:B36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2020-09-28T14:38:25Z</cp:lastPrinted>
  <dcterms:created xsi:type="dcterms:W3CDTF">2013-09-11T11:00:21Z</dcterms:created>
  <dcterms:modified xsi:type="dcterms:W3CDTF">2022-01-03T16:59:06Z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